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na.oscar\Desktop\LAIP-2023\LAIP ABRIL\ARTICULO 10\NUMERAL 29\CAJA CHICA\"/>
    </mc:Choice>
  </mc:AlternateContent>
  <bookViews>
    <workbookView xWindow="0" yWindow="0" windowWidth="20490" windowHeight="7755"/>
  </bookViews>
  <sheets>
    <sheet name="art_10_num_29_caja_chica_ext_ab" sheetId="1" r:id="rId1"/>
  </sheets>
  <definedNames>
    <definedName name="_xlnm._FilterDatabase" localSheetId="0" hidden="1">art_10_num_29_caja_chica_ext_ab!$C$4:$L$87</definedName>
    <definedName name="_xlnm.Print_Area" localSheetId="0">art_10_num_29_caja_chica_ext_ab!$A$1:$L$105</definedName>
    <definedName name="_xlnm.Print_Titles" localSheetId="0">art_10_num_29_caja_chica_ext_ab!$3:$5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7" i="1" l="1"/>
  <c r="L86" i="1" l="1"/>
  <c r="E84" i="1"/>
  <c r="L67" i="1"/>
  <c r="E65" i="1"/>
  <c r="E66" i="1" s="1"/>
  <c r="F84" i="1" l="1"/>
  <c r="E85" i="1"/>
  <c r="F65" i="1"/>
  <c r="F66" i="1" s="1"/>
  <c r="F85" i="1" l="1"/>
  <c r="L55" i="1" l="1"/>
  <c r="E53" i="1" s="1"/>
  <c r="F53" i="1" l="1"/>
  <c r="E54" i="1"/>
  <c r="F54" i="1" l="1"/>
  <c r="L21" i="1" l="1"/>
  <c r="E19" i="1" s="1"/>
  <c r="F19" i="1" l="1"/>
  <c r="E20" i="1"/>
  <c r="F20" i="1" l="1"/>
  <c r="F5" i="1" l="1"/>
  <c r="I100" i="1" l="1"/>
</calcChain>
</file>

<file path=xl/sharedStrings.xml><?xml version="1.0" encoding="utf-8"?>
<sst xmlns="http://schemas.openxmlformats.org/spreadsheetml/2006/main" count="181" uniqueCount="140">
  <si>
    <t>FECHA</t>
  </si>
  <si>
    <t>NUMERO DE CHEQUE</t>
  </si>
  <si>
    <t>SUBTOTAL</t>
  </si>
  <si>
    <t>TOTAL</t>
  </si>
  <si>
    <t>No</t>
  </si>
  <si>
    <t>FACTURA</t>
  </si>
  <si>
    <t>63A</t>
  </si>
  <si>
    <t>TOTALES</t>
  </si>
  <si>
    <t>Documentos pendientes de Liquidar:  CAJA CHICA</t>
  </si>
  <si>
    <t>Vales</t>
  </si>
  <si>
    <t>Caja Transito</t>
  </si>
  <si>
    <t>Fac. Pendientes De Liquidar</t>
  </si>
  <si>
    <t>Disponible efectivo</t>
  </si>
  <si>
    <t>Total</t>
  </si>
  <si>
    <t>AMPARA EL SERVICIO DE PARQUEO DE MOTOCICLETA CON PLACA No. M200FKM, PARA USO DE ENTREGA DE DOCUMENTOS OFICIALES AL MINISTERIO DE FINANZAS PUBLICAS.</t>
  </si>
  <si>
    <t>SERIE</t>
  </si>
  <si>
    <t>DESCRIPCION</t>
  </si>
  <si>
    <t>S/S</t>
  </si>
  <si>
    <t>AMPARA EL SERVICIO DE PARQUEO DE MOTOCICLETA CON PLACA No. M200FKM, PARA EFECTUAR TRAMITES DE LA SENABED EN EMPRESA ELECTRICA DE GUATEMALA.</t>
  </si>
  <si>
    <t>ABRIL 2023</t>
  </si>
  <si>
    <t>FECHA 05/05/2023</t>
  </si>
  <si>
    <t>F7F6B366</t>
  </si>
  <si>
    <t>7F92BBF8</t>
  </si>
  <si>
    <t>562E223B</t>
  </si>
  <si>
    <t>74C10527</t>
  </si>
  <si>
    <t>BF8401AC</t>
  </si>
  <si>
    <t>D1BB1B14</t>
  </si>
  <si>
    <t>BE2C652C</t>
  </si>
  <si>
    <t>028ADFCF</t>
  </si>
  <si>
    <t>FBBF6491</t>
  </si>
  <si>
    <t>9015BAB1</t>
  </si>
  <si>
    <t>LIQUIDACION 9</t>
  </si>
  <si>
    <t>AMPARA EL GASTO POR  LA COMPRA DE DE VINIL AUTOADHESIVO PARA USO EN OFICINA DE SECRETARIA GENERAL DE LA SENABED.</t>
  </si>
  <si>
    <t>AMPARA EL GASTO POR PARQUEO, PARA COMPARECER EN CONTRALORIA GENERAL DE CUENTAS PARA LA HABILITACIÓN/AUTORIZACIÓN DE HOJAS DE LIBRO DE BANCOS Y FORMULARIOS DE VIÁTICOS PARA USO DE LA SECCIÓN DE TESORERÍA.</t>
  </si>
  <si>
    <t>AMPARA EL GASTO EFECTUADO  POR LA AUTORIZACIÓN /HABILITACIÓN  HOJAS PARA FORMULARIOS DE VIÁTICOS, PARA USO DE LA SECCIÓN DE TESORERÍA.</t>
  </si>
  <si>
    <t>AMPARA EL GASTO EFECTUADO POR LA AUTORIZACIÓN/HABILITACIÓN/HABILITACIÓN DE HOJAS PARA LIBRO DE BANCOS, PARA USO DE LA SECCIÓN DE TESORERÍA.</t>
  </si>
  <si>
    <t>AMPARA EL GASTO POR PAGO DE PEAJE PARA EL VEHÍCULO PLACAS P-410GVX, EL CUAL SEGÚN NOMBRAMIENTO/165-2023/DCR/MFVS-matdl.</t>
  </si>
  <si>
    <t>AMPARA EL GASTO POR LA INSATALACIÓN DE ENERGÍA ELECTRICA DEL BIEN INMUEBLE UBICADO EN 7ma. Av 10-01 AT2-NA, NIVEL 4 EDIFICIO CASA MARGARITA, ZONA 10 TORRE 2, GUATEMALA</t>
  </si>
  <si>
    <t>AMPARA EL GASTO POR LA RECARGA DE UN CILINDRO DE GAS DE 25 LIBRAS. PARA PERSONAL DE SEGURIDAD DE LA SENABED, QUIENES SE ENCUENTRAN DE TURNO EN EL BIEN INMUEBLE  CON VISTA, SANTA CATARINA PINULA</t>
  </si>
  <si>
    <t>AMPARA EL GASTO POR LA RECARGA DE UN CILINDRO DE GAS DE 25 LIBRAS. PARA PERSONAL DE SEGURIDAD DE LA SENABED, QUIENES SE ENCUENTRAN DE TURNO EN EL BIEN INMUEBLE, UBICADO EN LA BODEGA ZONA 13</t>
  </si>
  <si>
    <t>AMPARA EL GASTO POR LA RECARGA DE UN CILINDRO DE GAS DE 25 LIBRAS. PARA PERSONAL DE SEGURIDAD DE LA SENABED, QUIENES SE ENCUENTRAN DE TURNO EN EL BIEN INMUEBLE, UBICADO EN ZONA 5</t>
  </si>
  <si>
    <t>AMPARA EL GASTO DE PARQUEO DEL VEHÍCULO MARCA TOYOTA, COLOR BLANCO,LINEA COROLLA, MODELO 20218 PLACAS P-773HC, SEGÚN NOMBRAMIENTO/124-2023/DAB/HOCHC-eagr.</t>
  </si>
  <si>
    <t>AMPARA EL GASTO DE PEAJE DE AUTOPISTA PALIN ESCUINTLA SEGÚN NOMBRAMIENTO 158-2023/DCR/MFVS-matdl</t>
  </si>
  <si>
    <t>D7E15416</t>
  </si>
  <si>
    <t>442A6A00</t>
  </si>
  <si>
    <t>6300CF16</t>
  </si>
  <si>
    <t>46A19A05</t>
  </si>
  <si>
    <t>9C0F899D</t>
  </si>
  <si>
    <t>A90BA924</t>
  </si>
  <si>
    <t>EEF53C18</t>
  </si>
  <si>
    <t>629A63AC</t>
  </si>
  <si>
    <t>553C8E68</t>
  </si>
  <si>
    <t>1E52A6CF</t>
  </si>
  <si>
    <t>FC0D8D97</t>
  </si>
  <si>
    <t>159E4857</t>
  </si>
  <si>
    <t>9B4DCA48</t>
  </si>
  <si>
    <t>27D8E7FD</t>
  </si>
  <si>
    <t>37A456C4</t>
  </si>
  <si>
    <t>BCB63A3E</t>
  </si>
  <si>
    <t>AFBBFF3F</t>
  </si>
  <si>
    <t>7FB397BA</t>
  </si>
  <si>
    <t>61D4C97A</t>
  </si>
  <si>
    <t>A77F7937</t>
  </si>
  <si>
    <t>5589705B</t>
  </si>
  <si>
    <t>E9772C14</t>
  </si>
  <si>
    <t>92349B16</t>
  </si>
  <si>
    <t>B53C188D</t>
  </si>
  <si>
    <t>FD6B01A6</t>
  </si>
  <si>
    <t>3A3C4B31</t>
  </si>
  <si>
    <t>38076AFC</t>
  </si>
  <si>
    <t>CB7C2AC9</t>
  </si>
  <si>
    <t>A6174D8C</t>
  </si>
  <si>
    <t xml:space="preserve">AMPARA EL SERVICIO DE CAMBIO DE REGISTRO CON 2 LLAVES, CASA 255 DEL CONDOMINIO BOSQUES DE LA FONTANA 3era CALLE 36-10 ZONA 4 DE MIXCO, FINCA 189, FOLIO 189, LIBRO 721E DE GUATEMALA. </t>
  </si>
  <si>
    <t>AMPARA EL GASTO POR EL SERVICIO DE PEAJE.</t>
  </si>
  <si>
    <t>AMPARA EL GASTO DE LA COMPRA DE UN SELLO FECHADOR AUTOMATICO, PARA USO EN LA SENABED.</t>
  </si>
  <si>
    <t>AMPARA EL GASTO DE 5 JERINGAS 0.5ML Y 1 DESPARASITANTE TOTAL FULL LC PERROS G. HASTA 60KGS.</t>
  </si>
  <si>
    <t>AMPARA LA AQUISICIÓN DE REFACCIONES PARA USO EN MESA TÉCNICA DEL DEPARTAMENTO DE PLANIFICACIÓN Y ESTADÍSTICA.</t>
  </si>
  <si>
    <t>AMPARA EL GASTO POR LA COMPRA DE MATERIALES ELÉCTRICOS PARA EL ACONDICINAMIENTO QUE SE REALIZÓ EN LA DIRECCIÓN DE ASUNTOS JURIDICOS.</t>
  </si>
  <si>
    <t>AMPARA EL GASTO POR LA COMPRA DE MATERIALES PARA REPARACIÓN DE DISPENSADOR DE PAPEL DE LA DIRECCIÓN DE ASUNTOS JURÍDICOS DE LA SENABED.</t>
  </si>
  <si>
    <t>AMPARA EL GASTO POR SERVICIO DE CAMBIO DE REGISTRO DE LLAVE PARA PUERTA DE OFICINA DE ASESOR DE LA SECRETARIA GENERAL DE LA SENABED.</t>
  </si>
  <si>
    <t>AMPARA EL GASTO POR EL SERVICIO DE RECARGA DE UN CILINDRO DE GAS DE 25 LIBRAS. PARA EL CONSUMO DE PERSONAL DE SEGURIDAD DE LA SENABED, UBICADOS EN EL INMUEBLE UBICADO EN AUTO HOTEL LUNA LLENA, HUEHUETENANGO.</t>
  </si>
  <si>
    <t>AMPARA EL GASTO POR PAGO DE PEAJE REALIZADO EL DÍA 23/03/2023 DEL VEHÍCULO MARCA HONDA, LÍNEA CRV, PLACA P-535GYY SEGÚN NOMBRAMIENTO 0176-2023/DCR/MFVS-dprd.</t>
  </si>
  <si>
    <t>AMPARA EL GASTO POR PAQUEO DEL VEHÍCULO MARCA TOYOTA, LÍNEA COROLLA, PLACA P461GRS SEGÚN NOMBRAMIENTO 0152-2023/DCR/MFVS-matdl.</t>
  </si>
  <si>
    <t>AMPARA EL GASTO POR EL PEAJE DEL VEHÍCULO TIPO CAMIONETA, MARCA TOYOTA, LÍNEA LAND CRUISER, PLACAS P-629FZK, SEGÚN NOMBRAMIENTO 032-2023/DAF/DAO/SSG/ETS/HACR-caac, CON EL OBJETO DE DAR APOYO A LA DIRECCIÓN DE CONTROL Y REGISTRO PARA EL TRASLADO DE VEHÍCULOS, DE SAT, MUNICIPIO DE AYUTLA, DEPARTAMENTO DE SAN MARCOS, HACIA FINCA OKAN, GUANAGAZAPA, ESCUINTLA.</t>
  </si>
  <si>
    <t>AMPARA EL SERVICIO DE PARQUEO DE MOTOCICLETA CON PLACA No. M200FKM, PARA EFECTUAR TRAMITES DE DOCUMENTOS OFICIALES DE LA SENABED EN LA SAT.</t>
  </si>
  <si>
    <t>AMPARA EL SERVICIO DE PARQUEO DE MOTOCICLETA CON PLACA No. M200FKM, PARA EFECTUAR TRAMITES DE DOCUMENTOS OFICIALES DE LA SENABED EN LA CONTRALORIA GENERAL DE CUENTAS.</t>
  </si>
  <si>
    <t xml:space="preserve">AMPARA EL GASTO POR PAGO DE PEAJE </t>
  </si>
  <si>
    <t>AMPARA EL GASTO POR PAGO DE PARQUEO DEL VEHÍCULO MARCA TOYOTA, COROLLA, COLOR BLANCO, MODELO 2018 PLACAS P-773HCZ, SEGÚN NOMBRAMIENTO/130-2023/DAB/HOCHC-eagr</t>
  </si>
  <si>
    <t>AMPARA EL GASTO POR LA COMPRA DE TIMBRES FISCALES Y TIMBRES NOTARIALES PARA USO DE LA DIRECCIÓN DE ASUNTOS JURÍDICOS DE LA SENABED.</t>
  </si>
  <si>
    <t>AMPARA EL GASTO POR LA RECARGA DE 2 CILINDROS DE GAS PROPANO DE 25 LIBRAS PARA USO DE PERSONAL DE SEGURIDAD DE OFICINAS CENTRALES DE LA SENABED</t>
  </si>
  <si>
    <t>LIQUIDACION 10</t>
  </si>
  <si>
    <t>A606E847</t>
  </si>
  <si>
    <t>954EF07A</t>
  </si>
  <si>
    <t>1C301AE7</t>
  </si>
  <si>
    <t>D8E3E803</t>
  </si>
  <si>
    <t>19F864B0</t>
  </si>
  <si>
    <t>40F4D4D6</t>
  </si>
  <si>
    <t>BF1E133C</t>
  </si>
  <si>
    <t>EC3DD65D</t>
  </si>
  <si>
    <t xml:space="preserve">AMPARA EL GASTO DE PARQUEO , POR ASISITIR AL ACTO PROTOCOLARIO DE LOS 14 AÑOS DE LA LEY DE ACCESO A LA INFORMACIÓN PUBLICA </t>
  </si>
  <si>
    <t>AMPARA EL GSTO POR LA COMPRA DE BOTELLAS DE AGUA PURA PURIFICADA DE 500ml  PARA CONSUMO EN REUNIONES DE LA SEDE CENTRAL DE LA SENABED.</t>
  </si>
  <si>
    <t>AMPARA EL GASTO POR PAGO DE TRANSPORTE DE DOCUMENTO DE LA SECRETARIA GENERAL DE LA SENABED HACIA EL MINISTERIO PUBLICO DEL DEPARTAMENTO DE HUHUETENANGO</t>
  </si>
  <si>
    <t>AMPARA EL GASTO POR LA COMPRA DE BATERIAS PANASONIC CARBON ZINC AAA, PARA USO DE LA SENABED</t>
  </si>
  <si>
    <t>AMPARA EL GASTO POR PAGO DE PEAJE SEGÚN NOMBRAMIENTO/0207-2023/DCR/MFVS-matdl</t>
  </si>
  <si>
    <t>AMPARA EL GASTO POR LA COMPRA DE SELLO LINEAL PARA USO DE PERSONAL DE LA DIRECCIÓN DE CONTROL Y REGISTRO DE ESTA INSTITUCIÓN.</t>
  </si>
  <si>
    <t>AMPARA EL GASTO POR LA RECARGA DE UN CILINDRO DE GAS DE 25 LIBRAS PARA EL INMUEBLE UBICADO EN CONDOMINIO LAS LUCES 15, LOS PINOS, SANTA CATARINA PINULA</t>
  </si>
  <si>
    <t xml:space="preserve">AMPARA EL GASTO POR LA COMPRA DE PLUMILLA PARABRISAS REPUESTO PARA VEHÍCULO DE USO PROVISIONAL DE LA SENABED </t>
  </si>
  <si>
    <t>AMPARA EL GSTO POR LA HABILITACIÓN/AUTORIZACIÓN DE HOJAS MOVILES PARA UDO DE LA DIRECCIÓN DE CONTROL Y REGISTRO DE BIENES DE LA SENABED</t>
  </si>
  <si>
    <t>9EB0E87B</t>
  </si>
  <si>
    <t>B52E3F20</t>
  </si>
  <si>
    <t>0CF3B777</t>
  </si>
  <si>
    <t>502E97CB</t>
  </si>
  <si>
    <t>B6C0C5B6</t>
  </si>
  <si>
    <t>FC54DA81</t>
  </si>
  <si>
    <t>A30F5BC5</t>
  </si>
  <si>
    <t>E7DA4C16</t>
  </si>
  <si>
    <t>8533D396</t>
  </si>
  <si>
    <t>7DA844E3</t>
  </si>
  <si>
    <t>D8FCD0DF</t>
  </si>
  <si>
    <t>07BE7954</t>
  </si>
  <si>
    <t>C51B30FF</t>
  </si>
  <si>
    <t>C06A3833</t>
  </si>
  <si>
    <t>4/04//2023</t>
  </si>
  <si>
    <t>F9A27746</t>
  </si>
  <si>
    <t>079746A5</t>
  </si>
  <si>
    <t>94C39CE2</t>
  </si>
  <si>
    <t>AMPARA EL GASTO POR LA COMPRA DE UNA ALMUADILLA PARA SELLO REDONDO PARA USO DE JEFE RECURSOS HUMANOS</t>
  </si>
  <si>
    <t>AMPARA EL GASTO POR LA COMPRA DE LLAVE PARA LAVAMANOS ACCESORIO PARA LAVAMANOS QUE SERA UTILIZADO EN LA DIRECCIÓN DE ASUNTOS JURIDICOS DE LA SENABED</t>
  </si>
  <si>
    <t>AMPARA EL GASTO POR PAGO DE PEAJE DE PALIN ESCUITLA EN LA COMISIÓN REALIZADA SEGÚN NOMBRAMIENTO/0227-2023/DCR/MFVS-matdl</t>
  </si>
  <si>
    <t>AMPARA EL GASTO POR LA RECARGA DE UN CILINDRO DE GAS DE 25 LIBRAS PARA EL CONSUMO DE PERSONAL DE SEGURIDAD DE LA SENABED, QUIENES SE ENCUENTRAN DE TURNO EN EL INMUEBLE UBICADO EN LA ZONA 18</t>
  </si>
  <si>
    <t>AMPARA EL GASTO POR PAGO DE PEAJE DE PALIN ESCUITLA EN LA COMISIÓN REALIZADA SEGÚN NOMBRAMIENTO/0230/DCR/MFVS-matdl.</t>
  </si>
  <si>
    <t>AMPARA EL GASTO POR LA COMPRA DE BATERIA PARA CUATRIMOTO MARCA ITALIKA LINEA ATV-200 COLOR AMARILLO CON NÚMERO DE PLACAS DE CIRCULACIÓN M-878FRD, MODELO 2018 QUE SE ENCUENTRA EN USO PROVISIONAL DE LA SENABED</t>
  </si>
  <si>
    <t>AMPARA EL GASTO POR LA COMPRA DE MEDICAMENTOS Y SHAMPOO PARA SER UTILIZADOS EN LOS PERROS UBICADO EN EL BIEN INMUEBLE, UBICADO EN FINCA OKAN, COLONIA LA CABAÑA, GUANAGAZAPA , ESCUINTLA</t>
  </si>
  <si>
    <t>AMPARA EL GASTO POR LA RECARGA DE UN CILINDRO DE GAS DE 25 LIBRAS PARA EL CONSUMO DE PERSONAL DE SEGURIDAD DE LA SENABED, QUIENES SE ENCUENTRAN DE TURNO EN EL INMUEBLE UBICADO EN CASA PRAGA, KM.27.5 CARRETERA A SANTA ELENA BARILLAS</t>
  </si>
  <si>
    <t>AMPARA EL GASTO POR SERVICIO DE REPARACIÓN DE AIRES ACONDICIONADOS INSATALADOS EN LA SENABED</t>
  </si>
  <si>
    <t>AMPARA EL GASTO POR SERVICIO DE PARQUEO DE MOTOCICLETA CON PLACA No. M-200FKM PARA ENTREGA DE DOCUMENTOS OFICIALES EN EL MINISTERIO DE FINANZAS PUBLICAS</t>
  </si>
  <si>
    <t>AMPARA EL GASTO POR SERVICIO DE PARQUEO DE MOTOCICLETA CON PLACA No. M-200FKM PARA ENTREGA DE DOCUMENTOS OFICIALES EN EL ORGANIZMO JUDICIAL</t>
  </si>
  <si>
    <t>AMPARA EL GASTO POR SERVICIO DE PARQUEO DE MOTOCICLETA CON PLACA No. M-200FKM PARA ENTREGA DE DOCUMENTOS OFICIALES EN LA TORRE CAFÉ</t>
  </si>
  <si>
    <t>LIQUIDACION 11</t>
  </si>
  <si>
    <t>LIQUIDACION 12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</si>
</sst>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quot;Q&quot;#,##0.00"/>
  </numFmts>
  <fonts count="18" x14ac:knownFonts="1">
    <font>
      <sz val="11"/>
      <color theme="1"/>
      <name val="Calibri"/>
      <family val="2"/>
      <scheme val="minor"/>
    </font>
    <font>
      <sz val="11"/>
      <color theme="1"/>
      <name val="Calibri"/>
      <family val="2"/>
      <scheme val="minor"/>
    </font>
    <font>
      <b/>
      <i/>
      <sz val="18"/>
      <color theme="1"/>
      <name val="Calibri"/>
      <family val="2"/>
      <scheme val="minor"/>
    </font>
    <font>
      <sz val="16"/>
      <color theme="1"/>
      <name val="Calibri"/>
      <family val="2"/>
      <scheme val="minor"/>
    </font>
    <font>
      <sz val="14"/>
      <name val="Verdana"/>
      <family val="2"/>
    </font>
    <font>
      <sz val="14"/>
      <name val="Arial"/>
      <family val="2"/>
    </font>
    <font>
      <b/>
      <i/>
      <sz val="22"/>
      <color theme="1"/>
      <name val="Arial"/>
      <family val="2"/>
    </font>
    <font>
      <b/>
      <sz val="22"/>
      <color theme="1"/>
      <name val="Arial"/>
      <family val="2"/>
    </font>
    <font>
      <b/>
      <sz val="22"/>
      <name val="Arial"/>
      <family val="2"/>
    </font>
    <font>
      <b/>
      <sz val="28"/>
      <color theme="1"/>
      <name val="Calibri"/>
      <family val="2"/>
      <scheme val="minor"/>
    </font>
    <font>
      <b/>
      <sz val="28"/>
      <name val="Arial"/>
      <family val="2"/>
    </font>
    <font>
      <b/>
      <sz val="10"/>
      <name val="Arial"/>
      <family val="2"/>
    </font>
    <font>
      <sz val="18"/>
      <name val="Arial"/>
      <family val="2"/>
    </font>
    <font>
      <sz val="10"/>
      <name val="Arial"/>
      <family val="2"/>
    </font>
    <font>
      <b/>
      <sz val="20"/>
      <color theme="1"/>
      <name val="Calibri"/>
      <family val="2"/>
      <scheme val="minor"/>
    </font>
    <font>
      <b/>
      <sz val="24"/>
      <color theme="1"/>
      <name val="Calibri"/>
      <family val="2"/>
      <scheme val="minor"/>
    </font>
    <font>
      <b/>
      <sz val="26"/>
      <color theme="1"/>
      <name val="Calibri"/>
      <family val="2"/>
      <scheme val="minor"/>
    </font>
    <font>
      <i/>
      <sz val="20"/>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0" xfId="0" applyFill="1" applyAlignment="1">
      <alignment horizontal="right"/>
    </xf>
    <xf numFmtId="0" fontId="3" fillId="0" borderId="0" xfId="0" applyFont="1"/>
    <xf numFmtId="0" fontId="0" fillId="0" borderId="0" xfId="0" applyAlignment="1">
      <alignment horizontal="center" vertical="center"/>
    </xf>
    <xf numFmtId="164" fontId="0" fillId="0" borderId="0" xfId="0" applyNumberFormat="1"/>
    <xf numFmtId="0" fontId="0" fillId="0" borderId="0" xfId="0" applyAlignment="1">
      <alignment horizontal="right"/>
    </xf>
    <xf numFmtId="0" fontId="11" fillId="0" borderId="0" xfId="0" applyFont="1" applyBorder="1" applyAlignment="1">
      <alignment horizontal="center" wrapText="1"/>
    </xf>
    <xf numFmtId="44" fontId="13" fillId="0" borderId="0" xfId="1" applyFont="1" applyFill="1" applyBorder="1" applyAlignment="1">
      <alignment horizontal="right"/>
    </xf>
    <xf numFmtId="44" fontId="11" fillId="0" borderId="0" xfId="1" applyFont="1" applyFill="1" applyBorder="1" applyAlignment="1"/>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164" fontId="14"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4" fontId="2" fillId="0" borderId="1" xfId="0" applyNumberFormat="1" applyFont="1" applyBorder="1"/>
    <xf numFmtId="0" fontId="3" fillId="0" borderId="1" xfId="0" applyFont="1" applyBorder="1"/>
    <xf numFmtId="14" fontId="4" fillId="0" borderId="1" xfId="0" applyNumberFormat="1" applyFont="1" applyBorder="1" applyAlignment="1">
      <alignment horizontal="center" vertical="center"/>
    </xf>
    <xf numFmtId="0" fontId="4" fillId="0" borderId="1" xfId="0" applyFont="1" applyBorder="1" applyAlignment="1">
      <alignment horizontal="left" vertical="top" wrapText="1"/>
    </xf>
    <xf numFmtId="44" fontId="5" fillId="2" borderId="1" xfId="0" applyNumberFormat="1" applyFont="1" applyFill="1" applyBorder="1" applyAlignment="1"/>
    <xf numFmtId="11" fontId="4" fillId="0" borderId="1" xfId="0" applyNumberFormat="1" applyFont="1" applyBorder="1" applyAlignment="1">
      <alignment horizontal="center" vertical="center"/>
    </xf>
    <xf numFmtId="44" fontId="2" fillId="0" borderId="1" xfId="0" applyNumberFormat="1" applyFont="1" applyBorder="1" applyAlignment="1">
      <alignment vertical="center"/>
    </xf>
    <xf numFmtId="44" fontId="8" fillId="0" borderId="1" xfId="0" applyNumberFormat="1" applyFont="1" applyFill="1" applyBorder="1" applyAlignment="1"/>
    <xf numFmtId="44" fontId="5" fillId="0" borderId="1" xfId="0" applyNumberFormat="1" applyFont="1" applyFill="1" applyBorder="1" applyAlignment="1"/>
    <xf numFmtId="44" fontId="10" fillId="2" borderId="1" xfId="0" applyNumberFormat="1" applyFont="1" applyFill="1" applyBorder="1" applyAlignment="1"/>
    <xf numFmtId="44" fontId="12" fillId="0" borderId="1" xfId="1" applyFont="1" applyFill="1" applyBorder="1" applyAlignment="1">
      <alignment horizontal="right"/>
    </xf>
    <xf numFmtId="44" fontId="8" fillId="0" borderId="1" xfId="1" applyFont="1" applyFill="1" applyBorder="1" applyAlignment="1"/>
    <xf numFmtId="0" fontId="9" fillId="0" borderId="0" xfId="0" applyFont="1" applyBorder="1" applyAlignment="1">
      <alignment horizontal="center"/>
    </xf>
    <xf numFmtId="44" fontId="10" fillId="2" borderId="0" xfId="0" applyNumberFormat="1" applyFont="1" applyFill="1" applyBorder="1" applyAlignment="1"/>
    <xf numFmtId="0" fontId="4" fillId="0" borderId="1" xfId="0" applyFont="1" applyBorder="1" applyAlignment="1">
      <alignment horizontal="center" vertical="center"/>
    </xf>
    <xf numFmtId="14" fontId="2" fillId="0" borderId="1" xfId="0" applyNumberFormat="1" applyFont="1" applyBorder="1" applyAlignment="1">
      <alignment vertical="center"/>
    </xf>
    <xf numFmtId="0" fontId="6" fillId="0" borderId="1" xfId="0" applyFont="1" applyBorder="1" applyAlignment="1">
      <alignment horizontal="center" vertical="center" wrapText="1"/>
    </xf>
    <xf numFmtId="14" fontId="2" fillId="0" borderId="5" xfId="0" applyNumberFormat="1" applyFont="1" applyBorder="1" applyAlignment="1">
      <alignment horizontal="center" vertical="center"/>
    </xf>
    <xf numFmtId="14" fontId="2" fillId="0" borderId="6" xfId="0" applyNumberFormat="1" applyFont="1" applyBorder="1" applyAlignment="1">
      <alignment horizontal="center" vertical="center"/>
    </xf>
    <xf numFmtId="14" fontId="2" fillId="0" borderId="7"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49" fontId="16" fillId="0" borderId="1" xfId="0" applyNumberFormat="1" applyFont="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7" fillId="0" borderId="1" xfId="0" applyFont="1" applyBorder="1" applyAlignment="1">
      <alignment horizontal="center" vertical="center" wrapText="1"/>
    </xf>
    <xf numFmtId="0" fontId="17" fillId="0" borderId="1" xfId="0" applyFont="1" applyBorder="1" applyAlignment="1">
      <alignment horizontal="center" wrapText="1"/>
    </xf>
    <xf numFmtId="0" fontId="9" fillId="0" borderId="1" xfId="0" applyFont="1" applyBorder="1" applyAlignment="1">
      <alignment horizontal="center"/>
    </xf>
    <xf numFmtId="0" fontId="15" fillId="0" borderId="1" xfId="0" applyFont="1" applyBorder="1" applyAlignment="1">
      <alignment horizontal="center"/>
    </xf>
    <xf numFmtId="0" fontId="14" fillId="0" borderId="1" xfId="0" applyFont="1" applyBorder="1" applyAlignment="1">
      <alignment horizontal="center" vertical="center"/>
    </xf>
    <xf numFmtId="14" fontId="7" fillId="0" borderId="1" xfId="0" applyNumberFormat="1"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05"/>
  <sheetViews>
    <sheetView tabSelected="1" view="pageBreakPreview" topLeftCell="A82" zoomScale="50" zoomScaleNormal="90" zoomScaleSheetLayoutView="50" workbookViewId="0">
      <selection activeCell="I84" sqref="I84"/>
    </sheetView>
  </sheetViews>
  <sheetFormatPr baseColWidth="10" defaultRowHeight="15" x14ac:dyDescent="0.25"/>
  <cols>
    <col min="3" max="3" width="21.140625" style="6" customWidth="1"/>
    <col min="4" max="4" width="21.5703125" style="6" customWidth="1"/>
    <col min="5" max="5" width="19.5703125" style="7" customWidth="1"/>
    <col min="6" max="6" width="25" style="7" customWidth="1"/>
    <col min="7" max="7" width="14.28515625" customWidth="1"/>
    <col min="8" max="8" width="37.28515625" customWidth="1"/>
    <col min="9" max="9" width="30.140625" customWidth="1"/>
    <col min="10" max="10" width="17.7109375" style="8" bestFit="1" customWidth="1"/>
    <col min="11" max="11" width="43.140625" customWidth="1"/>
    <col min="12" max="12" width="32.7109375" bestFit="1" customWidth="1"/>
    <col min="13" max="13" width="0" hidden="1" customWidth="1"/>
    <col min="14" max="14" width="10.85546875" customWidth="1"/>
  </cols>
  <sheetData>
    <row r="1" spans="3:12" s="3" customFormat="1" x14ac:dyDescent="0.25">
      <c r="C1" s="1"/>
      <c r="D1" s="1"/>
      <c r="E1" s="2"/>
      <c r="F1" s="2"/>
      <c r="J1" s="4"/>
    </row>
    <row r="2" spans="3:12" s="3" customFormat="1" x14ac:dyDescent="0.25">
      <c r="C2" s="1"/>
      <c r="D2" s="1"/>
      <c r="E2" s="2"/>
      <c r="F2" s="2"/>
      <c r="J2" s="4"/>
    </row>
    <row r="3" spans="3:12" ht="33.75" x14ac:dyDescent="0.5">
      <c r="C3" s="40" t="s">
        <v>19</v>
      </c>
      <c r="D3" s="40"/>
      <c r="E3" s="40"/>
      <c r="F3" s="40"/>
      <c r="G3" s="40"/>
      <c r="H3" s="40"/>
      <c r="I3" s="40"/>
      <c r="J3" s="40"/>
      <c r="K3" s="47" t="s">
        <v>20</v>
      </c>
      <c r="L3" s="47"/>
    </row>
    <row r="4" spans="3:12" ht="50.25" customHeight="1" x14ac:dyDescent="0.25">
      <c r="C4" s="12" t="s">
        <v>0</v>
      </c>
      <c r="D4" s="13" t="s">
        <v>1</v>
      </c>
      <c r="E4" s="14" t="s">
        <v>2</v>
      </c>
      <c r="F4" s="14" t="s">
        <v>3</v>
      </c>
      <c r="G4" s="48" t="s">
        <v>4</v>
      </c>
      <c r="H4" s="48" t="s">
        <v>5</v>
      </c>
      <c r="I4" s="48" t="s">
        <v>15</v>
      </c>
      <c r="J4" s="48" t="s">
        <v>0</v>
      </c>
      <c r="K4" s="48" t="s">
        <v>16</v>
      </c>
      <c r="L4" s="48" t="s">
        <v>3</v>
      </c>
    </row>
    <row r="5" spans="3:12" s="5" customFormat="1" ht="30.75" customHeight="1" x14ac:dyDescent="0.35">
      <c r="C5" s="15">
        <v>44952</v>
      </c>
      <c r="D5" s="16">
        <v>3889</v>
      </c>
      <c r="E5" s="17">
        <v>15000</v>
      </c>
      <c r="F5" s="17">
        <f>+E5</f>
        <v>15000</v>
      </c>
      <c r="G5" s="48"/>
      <c r="H5" s="48"/>
      <c r="I5" s="48"/>
      <c r="J5" s="48"/>
      <c r="K5" s="48"/>
      <c r="L5" s="48"/>
    </row>
    <row r="6" spans="3:12" s="5" customFormat="1" ht="114" customHeight="1" x14ac:dyDescent="0.35">
      <c r="C6" s="34">
        <v>45026</v>
      </c>
      <c r="D6" s="37">
        <v>4033</v>
      </c>
      <c r="E6" s="34"/>
      <c r="F6" s="34"/>
      <c r="G6" s="18">
        <v>1</v>
      </c>
      <c r="H6" s="31">
        <v>184176525</v>
      </c>
      <c r="I6" s="31" t="s">
        <v>21</v>
      </c>
      <c r="J6" s="19">
        <v>45008</v>
      </c>
      <c r="K6" s="20" t="s">
        <v>32</v>
      </c>
      <c r="L6" s="25">
        <v>218</v>
      </c>
    </row>
    <row r="7" spans="3:12" s="5" customFormat="1" ht="207" customHeight="1" x14ac:dyDescent="0.35">
      <c r="C7" s="35"/>
      <c r="D7" s="38"/>
      <c r="E7" s="35"/>
      <c r="F7" s="35"/>
      <c r="G7" s="18">
        <v>2</v>
      </c>
      <c r="H7" s="31">
        <v>1809400740</v>
      </c>
      <c r="I7" s="31" t="s">
        <v>22</v>
      </c>
      <c r="J7" s="19">
        <v>45007</v>
      </c>
      <c r="K7" s="20" t="s">
        <v>33</v>
      </c>
      <c r="L7" s="25">
        <v>11</v>
      </c>
    </row>
    <row r="8" spans="3:12" s="5" customFormat="1" ht="132" customHeight="1" x14ac:dyDescent="0.35">
      <c r="C8" s="35"/>
      <c r="D8" s="38"/>
      <c r="E8" s="35"/>
      <c r="F8" s="35"/>
      <c r="G8" s="18">
        <v>3</v>
      </c>
      <c r="H8" s="31">
        <v>3399880</v>
      </c>
      <c r="I8" s="31" t="s">
        <v>6</v>
      </c>
      <c r="J8" s="19">
        <v>45007</v>
      </c>
      <c r="K8" s="20" t="s">
        <v>34</v>
      </c>
      <c r="L8" s="25">
        <v>33</v>
      </c>
    </row>
    <row r="9" spans="3:12" s="5" customFormat="1" ht="123" customHeight="1" x14ac:dyDescent="0.35">
      <c r="C9" s="35"/>
      <c r="D9" s="38"/>
      <c r="E9" s="35"/>
      <c r="F9" s="35"/>
      <c r="G9" s="18">
        <v>4</v>
      </c>
      <c r="H9" s="31">
        <v>3399882</v>
      </c>
      <c r="I9" s="31" t="s">
        <v>6</v>
      </c>
      <c r="J9" s="19">
        <v>45007</v>
      </c>
      <c r="K9" s="20" t="s">
        <v>34</v>
      </c>
      <c r="L9" s="25">
        <v>990</v>
      </c>
    </row>
    <row r="10" spans="3:12" s="5" customFormat="1" ht="132" customHeight="1" x14ac:dyDescent="0.35">
      <c r="C10" s="35"/>
      <c r="D10" s="38"/>
      <c r="E10" s="35"/>
      <c r="F10" s="35"/>
      <c r="G10" s="18">
        <v>5</v>
      </c>
      <c r="H10" s="31">
        <v>3699883</v>
      </c>
      <c r="I10" s="31" t="s">
        <v>6</v>
      </c>
      <c r="J10" s="19">
        <v>45007</v>
      </c>
      <c r="K10" s="20" t="s">
        <v>35</v>
      </c>
      <c r="L10" s="25">
        <v>275</v>
      </c>
    </row>
    <row r="11" spans="3:12" s="5" customFormat="1" ht="139.5" customHeight="1" x14ac:dyDescent="0.35">
      <c r="C11" s="35"/>
      <c r="D11" s="38"/>
      <c r="E11" s="35"/>
      <c r="F11" s="35"/>
      <c r="G11" s="18">
        <v>6</v>
      </c>
      <c r="H11" s="31">
        <v>3699884</v>
      </c>
      <c r="I11" s="31" t="s">
        <v>6</v>
      </c>
      <c r="J11" s="19">
        <v>45007</v>
      </c>
      <c r="K11" s="20" t="s">
        <v>35</v>
      </c>
      <c r="L11" s="25">
        <v>55</v>
      </c>
    </row>
    <row r="12" spans="3:12" s="5" customFormat="1" ht="138" customHeight="1" x14ac:dyDescent="0.35">
      <c r="C12" s="35"/>
      <c r="D12" s="38"/>
      <c r="E12" s="35"/>
      <c r="F12" s="35"/>
      <c r="G12" s="18">
        <v>7</v>
      </c>
      <c r="H12" s="31">
        <v>1303793311</v>
      </c>
      <c r="I12" s="31" t="s">
        <v>23</v>
      </c>
      <c r="J12" s="19">
        <v>45009</v>
      </c>
      <c r="K12" s="20" t="s">
        <v>36</v>
      </c>
      <c r="L12" s="25">
        <v>15.25</v>
      </c>
    </row>
    <row r="13" spans="3:12" s="5" customFormat="1" ht="160.5" customHeight="1" x14ac:dyDescent="0.35">
      <c r="C13" s="35"/>
      <c r="D13" s="38"/>
      <c r="E13" s="35"/>
      <c r="F13" s="35"/>
      <c r="G13" s="18">
        <v>8</v>
      </c>
      <c r="H13" s="31">
        <v>1964819</v>
      </c>
      <c r="I13" s="31" t="s">
        <v>17</v>
      </c>
      <c r="J13" s="19">
        <v>45009</v>
      </c>
      <c r="K13" s="20" t="s">
        <v>37</v>
      </c>
      <c r="L13" s="25">
        <v>200</v>
      </c>
    </row>
    <row r="14" spans="3:12" s="5" customFormat="1" ht="178.5" customHeight="1" x14ac:dyDescent="0.35">
      <c r="C14" s="35"/>
      <c r="D14" s="38"/>
      <c r="E14" s="35"/>
      <c r="F14" s="35"/>
      <c r="G14" s="18">
        <v>9</v>
      </c>
      <c r="H14" s="31">
        <v>1846495859</v>
      </c>
      <c r="I14" s="31" t="s">
        <v>24</v>
      </c>
      <c r="J14" s="19">
        <v>45008</v>
      </c>
      <c r="K14" s="20" t="s">
        <v>38</v>
      </c>
      <c r="L14" s="25">
        <v>115</v>
      </c>
    </row>
    <row r="15" spans="3:12" s="5" customFormat="1" ht="175.5" customHeight="1" x14ac:dyDescent="0.35">
      <c r="C15" s="35"/>
      <c r="D15" s="38"/>
      <c r="E15" s="35"/>
      <c r="F15" s="35"/>
      <c r="G15" s="18">
        <v>10</v>
      </c>
      <c r="H15" s="31">
        <v>461458556</v>
      </c>
      <c r="I15" s="31" t="s">
        <v>25</v>
      </c>
      <c r="J15" s="19">
        <v>45008</v>
      </c>
      <c r="K15" s="20" t="s">
        <v>39</v>
      </c>
      <c r="L15" s="25">
        <v>115</v>
      </c>
    </row>
    <row r="16" spans="3:12" s="5" customFormat="1" ht="172.5" customHeight="1" x14ac:dyDescent="0.35">
      <c r="C16" s="35"/>
      <c r="D16" s="38"/>
      <c r="E16" s="35"/>
      <c r="F16" s="35"/>
      <c r="G16" s="18">
        <v>11</v>
      </c>
      <c r="H16" s="31">
        <v>2610121957</v>
      </c>
      <c r="I16" s="31" t="s">
        <v>26</v>
      </c>
      <c r="J16" s="19">
        <v>45011</v>
      </c>
      <c r="K16" s="20" t="s">
        <v>40</v>
      </c>
      <c r="L16" s="25">
        <v>115</v>
      </c>
    </row>
    <row r="17" spans="3:12" s="5" customFormat="1" ht="172.5" customHeight="1" x14ac:dyDescent="0.35">
      <c r="C17" s="35"/>
      <c r="D17" s="38"/>
      <c r="E17" s="35"/>
      <c r="F17" s="35"/>
      <c r="G17" s="18">
        <v>12</v>
      </c>
      <c r="H17" s="31">
        <v>701843297</v>
      </c>
      <c r="I17" s="31" t="s">
        <v>27</v>
      </c>
      <c r="J17" s="19">
        <v>45009</v>
      </c>
      <c r="K17" s="20" t="s">
        <v>41</v>
      </c>
      <c r="L17" s="25">
        <v>21</v>
      </c>
    </row>
    <row r="18" spans="3:12" s="5" customFormat="1" ht="171" customHeight="1" x14ac:dyDescent="0.35">
      <c r="C18" s="36"/>
      <c r="D18" s="39"/>
      <c r="E18" s="36"/>
      <c r="F18" s="36"/>
      <c r="G18" s="18">
        <v>13</v>
      </c>
      <c r="H18" s="31">
        <v>2616150468</v>
      </c>
      <c r="I18" s="31" t="s">
        <v>28</v>
      </c>
      <c r="J18" s="19">
        <v>45009</v>
      </c>
      <c r="K18" s="20" t="s">
        <v>41</v>
      </c>
      <c r="L18" s="25">
        <v>5</v>
      </c>
    </row>
    <row r="19" spans="3:12" s="5" customFormat="1" ht="117" customHeight="1" x14ac:dyDescent="0.35">
      <c r="C19" s="33" t="s">
        <v>31</v>
      </c>
      <c r="D19" s="33"/>
      <c r="E19" s="23">
        <f>+L21</f>
        <v>2198.75</v>
      </c>
      <c r="F19" s="23">
        <f>15000-E19</f>
        <v>12801.25</v>
      </c>
      <c r="G19" s="18">
        <v>14</v>
      </c>
      <c r="H19" s="31">
        <v>1804682056</v>
      </c>
      <c r="I19" s="31" t="s">
        <v>29</v>
      </c>
      <c r="J19" s="19">
        <v>45013</v>
      </c>
      <c r="K19" s="20" t="s">
        <v>42</v>
      </c>
      <c r="L19" s="25">
        <v>15.25</v>
      </c>
    </row>
    <row r="20" spans="3:12" s="5" customFormat="1" ht="124.5" customHeight="1" x14ac:dyDescent="0.35">
      <c r="C20" s="33"/>
      <c r="D20" s="33"/>
      <c r="E20" s="23">
        <f>+E19</f>
        <v>2198.75</v>
      </c>
      <c r="F20" s="23">
        <f>+E20+F19</f>
        <v>15000</v>
      </c>
      <c r="G20" s="18">
        <v>15</v>
      </c>
      <c r="H20" s="31">
        <v>27217660</v>
      </c>
      <c r="I20" s="31" t="s">
        <v>30</v>
      </c>
      <c r="J20" s="19">
        <v>45013</v>
      </c>
      <c r="K20" s="20" t="s">
        <v>42</v>
      </c>
      <c r="L20" s="25">
        <v>15.25</v>
      </c>
    </row>
    <row r="21" spans="3:12" s="5" customFormat="1" ht="54.75" customHeight="1" x14ac:dyDescent="0.4">
      <c r="C21" s="49" t="s">
        <v>3</v>
      </c>
      <c r="D21" s="49"/>
      <c r="E21" s="49"/>
      <c r="F21" s="49"/>
      <c r="G21" s="49"/>
      <c r="H21" s="49"/>
      <c r="I21" s="49"/>
      <c r="J21" s="49"/>
      <c r="K21" s="49"/>
      <c r="L21" s="24">
        <f>SUM(L6:L20)</f>
        <v>2198.75</v>
      </c>
    </row>
    <row r="22" spans="3:12" s="5" customFormat="1" ht="168" customHeight="1" x14ac:dyDescent="0.35">
      <c r="C22" s="34">
        <v>45036</v>
      </c>
      <c r="D22" s="37">
        <v>4043</v>
      </c>
      <c r="E22" s="34"/>
      <c r="F22" s="34"/>
      <c r="G22" s="18">
        <v>16</v>
      </c>
      <c r="H22" s="31">
        <v>1602243313</v>
      </c>
      <c r="I22" s="31" t="s">
        <v>43</v>
      </c>
      <c r="J22" s="19">
        <v>45008</v>
      </c>
      <c r="K22" s="20" t="s">
        <v>72</v>
      </c>
      <c r="L22" s="25">
        <v>200</v>
      </c>
    </row>
    <row r="23" spans="3:12" s="5" customFormat="1" ht="66" customHeight="1" x14ac:dyDescent="0.35">
      <c r="C23" s="35"/>
      <c r="D23" s="38"/>
      <c r="E23" s="35"/>
      <c r="F23" s="35"/>
      <c r="G23" s="18">
        <v>17</v>
      </c>
      <c r="H23" s="31">
        <v>3512157856</v>
      </c>
      <c r="I23" s="31" t="s">
        <v>44</v>
      </c>
      <c r="J23" s="19">
        <v>45012</v>
      </c>
      <c r="K23" s="20" t="s">
        <v>73</v>
      </c>
      <c r="L23" s="25">
        <v>10</v>
      </c>
    </row>
    <row r="24" spans="3:12" s="5" customFormat="1" ht="100.5" customHeight="1" x14ac:dyDescent="0.35">
      <c r="C24" s="35"/>
      <c r="D24" s="38"/>
      <c r="E24" s="35"/>
      <c r="F24" s="35"/>
      <c r="G24" s="18">
        <v>18</v>
      </c>
      <c r="H24" s="31">
        <v>4043064018</v>
      </c>
      <c r="I24" s="31" t="s">
        <v>45</v>
      </c>
      <c r="J24" s="19">
        <v>45009</v>
      </c>
      <c r="K24" s="20" t="s">
        <v>74</v>
      </c>
      <c r="L24" s="25">
        <v>190</v>
      </c>
    </row>
    <row r="25" spans="3:12" s="5" customFormat="1" ht="103.5" customHeight="1" x14ac:dyDescent="0.35">
      <c r="C25" s="35"/>
      <c r="D25" s="38"/>
      <c r="E25" s="35"/>
      <c r="F25" s="35"/>
      <c r="G25" s="18">
        <v>19</v>
      </c>
      <c r="H25" s="31">
        <v>932728084</v>
      </c>
      <c r="I25" s="31" t="s">
        <v>46</v>
      </c>
      <c r="J25" s="19">
        <v>45002</v>
      </c>
      <c r="K25" s="20" t="s">
        <v>75</v>
      </c>
      <c r="L25" s="25">
        <v>12.5</v>
      </c>
    </row>
    <row r="26" spans="3:12" s="5" customFormat="1" ht="109.5" customHeight="1" x14ac:dyDescent="0.35">
      <c r="C26" s="35"/>
      <c r="D26" s="38"/>
      <c r="E26" s="35"/>
      <c r="F26" s="35"/>
      <c r="G26" s="18">
        <v>20</v>
      </c>
      <c r="H26" s="31">
        <v>932728084</v>
      </c>
      <c r="I26" s="31" t="s">
        <v>46</v>
      </c>
      <c r="J26" s="19">
        <v>45002</v>
      </c>
      <c r="K26" s="20" t="s">
        <v>75</v>
      </c>
      <c r="L26" s="25">
        <v>90</v>
      </c>
    </row>
    <row r="27" spans="3:12" s="5" customFormat="1" ht="138" customHeight="1" x14ac:dyDescent="0.35">
      <c r="C27" s="35"/>
      <c r="D27" s="38"/>
      <c r="E27" s="35"/>
      <c r="F27" s="35"/>
      <c r="G27" s="18">
        <v>21</v>
      </c>
      <c r="H27" s="31">
        <v>3787410174</v>
      </c>
      <c r="I27" s="31" t="s">
        <v>47</v>
      </c>
      <c r="J27" s="19">
        <v>45016</v>
      </c>
      <c r="K27" s="20" t="s">
        <v>76</v>
      </c>
      <c r="L27" s="25">
        <v>187.5</v>
      </c>
    </row>
    <row r="28" spans="3:12" s="5" customFormat="1" ht="139.5" customHeight="1" x14ac:dyDescent="0.35">
      <c r="C28" s="35"/>
      <c r="D28" s="38"/>
      <c r="E28" s="35"/>
      <c r="F28" s="35"/>
      <c r="G28" s="18">
        <v>22</v>
      </c>
      <c r="H28" s="31">
        <v>1957251955</v>
      </c>
      <c r="I28" s="31" t="s">
        <v>48</v>
      </c>
      <c r="J28" s="19">
        <v>45015</v>
      </c>
      <c r="K28" s="20" t="s">
        <v>77</v>
      </c>
      <c r="L28" s="25">
        <v>70</v>
      </c>
    </row>
    <row r="29" spans="3:12" s="5" customFormat="1" ht="136.5" customHeight="1" x14ac:dyDescent="0.35">
      <c r="C29" s="35"/>
      <c r="D29" s="38"/>
      <c r="E29" s="35"/>
      <c r="F29" s="35"/>
      <c r="G29" s="18">
        <v>23</v>
      </c>
      <c r="H29" s="31">
        <v>1957251955</v>
      </c>
      <c r="I29" s="31" t="s">
        <v>48</v>
      </c>
      <c r="J29" s="19">
        <v>45015</v>
      </c>
      <c r="K29" s="20" t="s">
        <v>77</v>
      </c>
      <c r="L29" s="25">
        <v>18</v>
      </c>
    </row>
    <row r="30" spans="3:12" s="5" customFormat="1" ht="135" customHeight="1" x14ac:dyDescent="0.35">
      <c r="C30" s="35"/>
      <c r="D30" s="38"/>
      <c r="E30" s="35"/>
      <c r="F30" s="35"/>
      <c r="G30" s="18">
        <v>24</v>
      </c>
      <c r="H30" s="31">
        <v>1039679986</v>
      </c>
      <c r="I30" s="31" t="s">
        <v>49</v>
      </c>
      <c r="J30" s="19">
        <v>45012</v>
      </c>
      <c r="K30" s="20" t="s">
        <v>78</v>
      </c>
      <c r="L30" s="25">
        <v>20</v>
      </c>
    </row>
    <row r="31" spans="3:12" s="5" customFormat="1" ht="138" customHeight="1" x14ac:dyDescent="0.35">
      <c r="C31" s="35"/>
      <c r="D31" s="38"/>
      <c r="E31" s="35"/>
      <c r="F31" s="35"/>
      <c r="G31" s="18">
        <v>25</v>
      </c>
      <c r="H31" s="31">
        <v>1039679986</v>
      </c>
      <c r="I31" s="31" t="s">
        <v>49</v>
      </c>
      <c r="J31" s="19">
        <v>45012</v>
      </c>
      <c r="K31" s="20" t="s">
        <v>78</v>
      </c>
      <c r="L31" s="25">
        <v>12.5</v>
      </c>
    </row>
    <row r="32" spans="3:12" s="5" customFormat="1" ht="141" customHeight="1" x14ac:dyDescent="0.35">
      <c r="C32" s="35"/>
      <c r="D32" s="38"/>
      <c r="E32" s="35"/>
      <c r="F32" s="35"/>
      <c r="G32" s="18">
        <v>26</v>
      </c>
      <c r="H32" s="31">
        <v>4181744488</v>
      </c>
      <c r="I32" s="31" t="s">
        <v>50</v>
      </c>
      <c r="J32" s="19">
        <v>45014</v>
      </c>
      <c r="K32" s="20" t="s">
        <v>79</v>
      </c>
      <c r="L32" s="25">
        <v>150</v>
      </c>
    </row>
    <row r="33" spans="3:12" s="5" customFormat="1" ht="196.5" customHeight="1" x14ac:dyDescent="0.35">
      <c r="C33" s="35"/>
      <c r="D33" s="38"/>
      <c r="E33" s="35"/>
      <c r="F33" s="35"/>
      <c r="G33" s="18">
        <v>27</v>
      </c>
      <c r="H33" s="31">
        <v>49300112</v>
      </c>
      <c r="I33" s="31" t="s">
        <v>51</v>
      </c>
      <c r="J33" s="19">
        <v>44999</v>
      </c>
      <c r="K33" s="20" t="s">
        <v>80</v>
      </c>
      <c r="L33" s="25">
        <v>135</v>
      </c>
    </row>
    <row r="34" spans="3:12" s="5" customFormat="1" ht="156" customHeight="1" x14ac:dyDescent="0.35">
      <c r="C34" s="35"/>
      <c r="D34" s="38"/>
      <c r="E34" s="35"/>
      <c r="F34" s="35"/>
      <c r="G34" s="18">
        <v>28</v>
      </c>
      <c r="H34" s="31">
        <v>564481518</v>
      </c>
      <c r="I34" s="31" t="s">
        <v>52</v>
      </c>
      <c r="J34" s="19">
        <v>45008</v>
      </c>
      <c r="K34" s="20" t="s">
        <v>81</v>
      </c>
      <c r="L34" s="25">
        <v>15.25</v>
      </c>
    </row>
    <row r="35" spans="3:12" s="5" customFormat="1" ht="154.5" customHeight="1" x14ac:dyDescent="0.35">
      <c r="C35" s="35"/>
      <c r="D35" s="38"/>
      <c r="E35" s="35"/>
      <c r="F35" s="35"/>
      <c r="G35" s="18">
        <v>29</v>
      </c>
      <c r="H35" s="31">
        <v>2557036556</v>
      </c>
      <c r="I35" s="31" t="s">
        <v>53</v>
      </c>
      <c r="J35" s="19">
        <v>45008</v>
      </c>
      <c r="K35" s="20" t="s">
        <v>81</v>
      </c>
      <c r="L35" s="25">
        <v>15.25</v>
      </c>
    </row>
    <row r="36" spans="3:12" s="5" customFormat="1" ht="136.5" customHeight="1" x14ac:dyDescent="0.35">
      <c r="C36" s="35"/>
      <c r="D36" s="38"/>
      <c r="E36" s="35"/>
      <c r="F36" s="35"/>
      <c r="G36" s="18">
        <v>30</v>
      </c>
      <c r="H36" s="31">
        <v>1919568037</v>
      </c>
      <c r="I36" s="22" t="s">
        <v>54</v>
      </c>
      <c r="J36" s="19">
        <v>45002</v>
      </c>
      <c r="K36" s="20" t="s">
        <v>82</v>
      </c>
      <c r="L36" s="25">
        <v>21</v>
      </c>
    </row>
    <row r="37" spans="3:12" s="5" customFormat="1" ht="300" customHeight="1" x14ac:dyDescent="0.35">
      <c r="C37" s="35"/>
      <c r="D37" s="38"/>
      <c r="E37" s="35"/>
      <c r="F37" s="35"/>
      <c r="G37" s="18">
        <v>31</v>
      </c>
      <c r="H37" s="31">
        <v>3066120371</v>
      </c>
      <c r="I37" s="31" t="s">
        <v>55</v>
      </c>
      <c r="J37" s="19">
        <v>45013</v>
      </c>
      <c r="K37" s="20" t="s">
        <v>83</v>
      </c>
      <c r="L37" s="25">
        <v>15.25</v>
      </c>
    </row>
    <row r="38" spans="3:12" s="5" customFormat="1" ht="306" x14ac:dyDescent="0.35">
      <c r="C38" s="35"/>
      <c r="D38" s="38"/>
      <c r="E38" s="35"/>
      <c r="F38" s="35"/>
      <c r="G38" s="18">
        <v>32</v>
      </c>
      <c r="H38" s="31">
        <v>2271298524</v>
      </c>
      <c r="I38" s="31" t="s">
        <v>56</v>
      </c>
      <c r="J38" s="19">
        <v>45009</v>
      </c>
      <c r="K38" s="20" t="s">
        <v>83</v>
      </c>
      <c r="L38" s="25">
        <v>15.25</v>
      </c>
    </row>
    <row r="39" spans="3:12" s="5" customFormat="1" ht="153" customHeight="1" x14ac:dyDescent="0.35">
      <c r="C39" s="35"/>
      <c r="D39" s="38"/>
      <c r="E39" s="35"/>
      <c r="F39" s="35"/>
      <c r="G39" s="18">
        <v>33</v>
      </c>
      <c r="H39" s="31">
        <v>2596554605</v>
      </c>
      <c r="I39" s="31" t="s">
        <v>57</v>
      </c>
      <c r="J39" s="19">
        <v>45009</v>
      </c>
      <c r="K39" s="20" t="s">
        <v>14</v>
      </c>
      <c r="L39" s="25">
        <v>20</v>
      </c>
    </row>
    <row r="40" spans="3:12" s="5" customFormat="1" ht="153" customHeight="1" x14ac:dyDescent="0.35">
      <c r="C40" s="35"/>
      <c r="D40" s="38"/>
      <c r="E40" s="35"/>
      <c r="F40" s="35"/>
      <c r="G40" s="18">
        <v>34</v>
      </c>
      <c r="H40" s="31">
        <v>3723054307</v>
      </c>
      <c r="I40" s="31" t="s">
        <v>58</v>
      </c>
      <c r="J40" s="19">
        <v>45000</v>
      </c>
      <c r="K40" s="20" t="s">
        <v>14</v>
      </c>
      <c r="L40" s="25">
        <v>15</v>
      </c>
    </row>
    <row r="41" spans="3:12" s="5" customFormat="1" ht="153" customHeight="1" x14ac:dyDescent="0.35">
      <c r="C41" s="35"/>
      <c r="D41" s="38"/>
      <c r="E41" s="35"/>
      <c r="F41" s="35"/>
      <c r="G41" s="18">
        <v>35</v>
      </c>
      <c r="H41" s="31">
        <v>3526315271</v>
      </c>
      <c r="I41" s="31" t="s">
        <v>59</v>
      </c>
      <c r="J41" s="19">
        <v>45012</v>
      </c>
      <c r="K41" s="20" t="s">
        <v>14</v>
      </c>
      <c r="L41" s="25">
        <v>10</v>
      </c>
    </row>
    <row r="42" spans="3:12" s="5" customFormat="1" ht="135" customHeight="1" x14ac:dyDescent="0.35">
      <c r="C42" s="35"/>
      <c r="D42" s="38"/>
      <c r="E42" s="35"/>
      <c r="F42" s="35"/>
      <c r="G42" s="18">
        <v>36</v>
      </c>
      <c r="H42" s="31">
        <v>4220932091</v>
      </c>
      <c r="I42" s="31" t="s">
        <v>60</v>
      </c>
      <c r="J42" s="19">
        <v>45000</v>
      </c>
      <c r="K42" s="20" t="s">
        <v>18</v>
      </c>
      <c r="L42" s="25">
        <v>15</v>
      </c>
    </row>
    <row r="43" spans="3:12" s="5" customFormat="1" ht="138" customHeight="1" x14ac:dyDescent="0.35">
      <c r="C43" s="35"/>
      <c r="D43" s="38"/>
      <c r="E43" s="35"/>
      <c r="F43" s="35"/>
      <c r="G43" s="18">
        <v>37</v>
      </c>
      <c r="H43" s="31">
        <v>3290579613</v>
      </c>
      <c r="I43" s="31" t="s">
        <v>61</v>
      </c>
      <c r="J43" s="19">
        <v>45001</v>
      </c>
      <c r="K43" s="20" t="s">
        <v>18</v>
      </c>
      <c r="L43" s="25">
        <v>10</v>
      </c>
    </row>
    <row r="44" spans="3:12" s="5" customFormat="1" ht="135" customHeight="1" x14ac:dyDescent="0.35">
      <c r="C44" s="35"/>
      <c r="D44" s="38"/>
      <c r="E44" s="35"/>
      <c r="F44" s="35"/>
      <c r="G44" s="18">
        <v>38</v>
      </c>
      <c r="H44" s="31">
        <v>1235307367</v>
      </c>
      <c r="I44" s="31" t="s">
        <v>62</v>
      </c>
      <c r="J44" s="19">
        <v>45005</v>
      </c>
      <c r="K44" s="20" t="s">
        <v>18</v>
      </c>
      <c r="L44" s="25">
        <v>20</v>
      </c>
    </row>
    <row r="45" spans="3:12" s="5" customFormat="1" ht="135" customHeight="1" x14ac:dyDescent="0.35">
      <c r="C45" s="35"/>
      <c r="D45" s="38"/>
      <c r="E45" s="35"/>
      <c r="F45" s="35"/>
      <c r="G45" s="18">
        <v>39</v>
      </c>
      <c r="H45" s="31">
        <v>2752791619</v>
      </c>
      <c r="I45" s="31" t="s">
        <v>63</v>
      </c>
      <c r="J45" s="19">
        <v>45001</v>
      </c>
      <c r="K45" s="20" t="s">
        <v>84</v>
      </c>
      <c r="L45" s="25">
        <v>10</v>
      </c>
    </row>
    <row r="46" spans="3:12" s="5" customFormat="1" ht="136.5" customHeight="1" x14ac:dyDescent="0.35">
      <c r="C46" s="35"/>
      <c r="D46" s="38"/>
      <c r="E46" s="35"/>
      <c r="F46" s="35"/>
      <c r="G46" s="18">
        <v>40</v>
      </c>
      <c r="H46" s="31">
        <v>3078309842</v>
      </c>
      <c r="I46" s="31" t="s">
        <v>64</v>
      </c>
      <c r="J46" s="19">
        <v>45002</v>
      </c>
      <c r="K46" s="20" t="s">
        <v>84</v>
      </c>
      <c r="L46" s="25">
        <v>10</v>
      </c>
    </row>
    <row r="47" spans="3:12" s="5" customFormat="1" ht="175.5" customHeight="1" x14ac:dyDescent="0.35">
      <c r="C47" s="35"/>
      <c r="D47" s="38"/>
      <c r="E47" s="35"/>
      <c r="F47" s="35"/>
      <c r="G47" s="18">
        <v>41</v>
      </c>
      <c r="H47" s="31">
        <v>1020675059</v>
      </c>
      <c r="I47" s="31" t="s">
        <v>65</v>
      </c>
      <c r="J47" s="19">
        <v>45008</v>
      </c>
      <c r="K47" s="20" t="s">
        <v>85</v>
      </c>
      <c r="L47" s="25">
        <v>5</v>
      </c>
    </row>
    <row r="48" spans="3:12" s="5" customFormat="1" ht="138" customHeight="1" x14ac:dyDescent="0.35">
      <c r="C48" s="35"/>
      <c r="D48" s="38"/>
      <c r="E48" s="35"/>
      <c r="F48" s="35"/>
      <c r="G48" s="18">
        <v>42</v>
      </c>
      <c r="H48" s="31">
        <v>1704151011</v>
      </c>
      <c r="I48" s="31" t="s">
        <v>66</v>
      </c>
      <c r="J48" s="19">
        <v>45002</v>
      </c>
      <c r="K48" s="20" t="s">
        <v>18</v>
      </c>
      <c r="L48" s="25">
        <v>10</v>
      </c>
    </row>
    <row r="49" spans="3:12" s="5" customFormat="1" ht="135" customHeight="1" x14ac:dyDescent="0.35">
      <c r="C49" s="35"/>
      <c r="D49" s="38"/>
      <c r="E49" s="35"/>
      <c r="F49" s="35"/>
      <c r="G49" s="18">
        <v>43</v>
      </c>
      <c r="H49" s="31">
        <v>3583266290</v>
      </c>
      <c r="I49" s="31" t="s">
        <v>67</v>
      </c>
      <c r="J49" s="19">
        <v>45001</v>
      </c>
      <c r="K49" s="20" t="s">
        <v>84</v>
      </c>
      <c r="L49" s="25">
        <v>4</v>
      </c>
    </row>
    <row r="50" spans="3:12" s="5" customFormat="1" ht="66" customHeight="1" x14ac:dyDescent="0.35">
      <c r="C50" s="35"/>
      <c r="D50" s="38"/>
      <c r="E50" s="35"/>
      <c r="F50" s="35"/>
      <c r="G50" s="18">
        <v>44</v>
      </c>
      <c r="H50" s="31">
        <v>4185868950</v>
      </c>
      <c r="I50" s="31" t="s">
        <v>68</v>
      </c>
      <c r="J50" s="19">
        <v>45012</v>
      </c>
      <c r="K50" s="20" t="s">
        <v>86</v>
      </c>
      <c r="L50" s="21">
        <v>15</v>
      </c>
    </row>
    <row r="51" spans="3:12" s="5" customFormat="1" ht="162" customHeight="1" x14ac:dyDescent="0.35">
      <c r="C51" s="35"/>
      <c r="D51" s="38"/>
      <c r="E51" s="35"/>
      <c r="F51" s="36"/>
      <c r="G51" s="18">
        <v>45</v>
      </c>
      <c r="H51" s="31">
        <v>1422215727</v>
      </c>
      <c r="I51" s="31" t="s">
        <v>69</v>
      </c>
      <c r="J51" s="19">
        <v>45014</v>
      </c>
      <c r="K51" s="20" t="s">
        <v>87</v>
      </c>
      <c r="L51" s="21">
        <v>15</v>
      </c>
    </row>
    <row r="52" spans="3:12" s="5" customFormat="1" ht="136.5" customHeight="1" x14ac:dyDescent="0.35">
      <c r="C52" s="36"/>
      <c r="D52" s="39"/>
      <c r="E52" s="36"/>
      <c r="F52" s="32"/>
      <c r="G52" s="18">
        <v>46</v>
      </c>
      <c r="H52" s="31">
        <v>1869563106</v>
      </c>
      <c r="I52" s="31" t="s">
        <v>70</v>
      </c>
      <c r="J52" s="19">
        <v>45013</v>
      </c>
      <c r="K52" s="20" t="s">
        <v>88</v>
      </c>
      <c r="L52" s="21">
        <v>643.5</v>
      </c>
    </row>
    <row r="53" spans="3:12" s="5" customFormat="1" ht="132" customHeight="1" x14ac:dyDescent="0.35">
      <c r="C53" s="33" t="s">
        <v>90</v>
      </c>
      <c r="D53" s="33"/>
      <c r="E53" s="23">
        <f>+L55</f>
        <v>2502.5</v>
      </c>
      <c r="F53" s="23">
        <f>15000-E53</f>
        <v>12497.5</v>
      </c>
      <c r="G53" s="18">
        <v>47</v>
      </c>
      <c r="H53" s="31">
        <v>1869563106</v>
      </c>
      <c r="I53" s="31" t="s">
        <v>70</v>
      </c>
      <c r="J53" s="19">
        <v>45013</v>
      </c>
      <c r="K53" s="20" t="s">
        <v>88</v>
      </c>
      <c r="L53" s="21">
        <v>292.5</v>
      </c>
    </row>
    <row r="54" spans="3:12" s="5" customFormat="1" ht="147" customHeight="1" x14ac:dyDescent="0.35">
      <c r="C54" s="33"/>
      <c r="D54" s="33"/>
      <c r="E54" s="23">
        <f>+E53</f>
        <v>2502.5</v>
      </c>
      <c r="F54" s="23">
        <f>+E54+F53</f>
        <v>15000</v>
      </c>
      <c r="G54" s="18">
        <v>48</v>
      </c>
      <c r="H54" s="31">
        <v>3211546562</v>
      </c>
      <c r="I54" s="31" t="s">
        <v>71</v>
      </c>
      <c r="J54" s="19">
        <v>45014</v>
      </c>
      <c r="K54" s="20" t="s">
        <v>89</v>
      </c>
      <c r="L54" s="21">
        <v>230</v>
      </c>
    </row>
    <row r="55" spans="3:12" s="5" customFormat="1" ht="54.75" customHeight="1" x14ac:dyDescent="0.4">
      <c r="C55" s="49" t="s">
        <v>3</v>
      </c>
      <c r="D55" s="49"/>
      <c r="E55" s="49"/>
      <c r="F55" s="49"/>
      <c r="G55" s="49"/>
      <c r="H55" s="49"/>
      <c r="I55" s="49"/>
      <c r="J55" s="49"/>
      <c r="K55" s="49"/>
      <c r="L55" s="24">
        <f>SUM(L22:L54)</f>
        <v>2502.5</v>
      </c>
    </row>
    <row r="56" spans="3:12" s="5" customFormat="1" ht="117" customHeight="1" x14ac:dyDescent="0.35">
      <c r="C56" s="34">
        <v>45040</v>
      </c>
      <c r="D56" s="37">
        <v>4044</v>
      </c>
      <c r="E56" s="32"/>
      <c r="F56" s="32"/>
      <c r="G56" s="18">
        <v>49</v>
      </c>
      <c r="H56" s="31">
        <v>2227914781</v>
      </c>
      <c r="I56" s="31" t="s">
        <v>91</v>
      </c>
      <c r="J56" s="19">
        <v>45016</v>
      </c>
      <c r="K56" s="20" t="s">
        <v>99</v>
      </c>
      <c r="L56" s="25">
        <v>40</v>
      </c>
    </row>
    <row r="57" spans="3:12" s="5" customFormat="1" ht="138" customHeight="1" x14ac:dyDescent="0.35">
      <c r="C57" s="35"/>
      <c r="D57" s="38"/>
      <c r="E57" s="32"/>
      <c r="F57" s="32"/>
      <c r="G57" s="18">
        <v>50</v>
      </c>
      <c r="H57" s="31">
        <v>3982573821</v>
      </c>
      <c r="I57" s="31" t="s">
        <v>92</v>
      </c>
      <c r="J57" s="19">
        <v>45026</v>
      </c>
      <c r="K57" s="20" t="s">
        <v>100</v>
      </c>
      <c r="L57" s="25">
        <v>227.8</v>
      </c>
    </row>
    <row r="58" spans="3:12" s="5" customFormat="1" ht="171" customHeight="1" x14ac:dyDescent="0.35">
      <c r="C58" s="35"/>
      <c r="D58" s="38"/>
      <c r="E58" s="32"/>
      <c r="F58" s="32"/>
      <c r="G58" s="18">
        <v>51</v>
      </c>
      <c r="H58" s="31">
        <v>958090787</v>
      </c>
      <c r="I58" s="31">
        <v>50145489</v>
      </c>
      <c r="J58" s="19">
        <v>45016</v>
      </c>
      <c r="K58" s="20" t="s">
        <v>101</v>
      </c>
      <c r="L58" s="25">
        <v>36.5</v>
      </c>
    </row>
    <row r="59" spans="3:12" s="5" customFormat="1" ht="114" customHeight="1" x14ac:dyDescent="0.35">
      <c r="C59" s="35"/>
      <c r="D59" s="38"/>
      <c r="E59" s="32"/>
      <c r="F59" s="32"/>
      <c r="G59" s="18">
        <v>52</v>
      </c>
      <c r="H59" s="31">
        <v>3504818214</v>
      </c>
      <c r="I59" s="31" t="s">
        <v>93</v>
      </c>
      <c r="J59" s="19">
        <v>45027</v>
      </c>
      <c r="K59" s="20" t="s">
        <v>102</v>
      </c>
      <c r="L59" s="25">
        <v>20</v>
      </c>
    </row>
    <row r="60" spans="3:12" s="5" customFormat="1" ht="97.5" customHeight="1" x14ac:dyDescent="0.35">
      <c r="C60" s="35"/>
      <c r="D60" s="38"/>
      <c r="E60" s="32"/>
      <c r="F60" s="32"/>
      <c r="G60" s="18">
        <v>53</v>
      </c>
      <c r="H60" s="31">
        <v>1277840964</v>
      </c>
      <c r="I60" s="31" t="s">
        <v>94</v>
      </c>
      <c r="J60" s="19">
        <v>45027</v>
      </c>
      <c r="K60" s="20" t="s">
        <v>103</v>
      </c>
      <c r="L60" s="25">
        <v>15.25</v>
      </c>
    </row>
    <row r="61" spans="3:12" s="5" customFormat="1" ht="99" customHeight="1" x14ac:dyDescent="0.35">
      <c r="C61" s="35"/>
      <c r="D61" s="38"/>
      <c r="E61" s="32"/>
      <c r="F61" s="32"/>
      <c r="G61" s="18">
        <v>54</v>
      </c>
      <c r="H61" s="31">
        <v>1993950105</v>
      </c>
      <c r="I61" s="31" t="s">
        <v>95</v>
      </c>
      <c r="J61" s="19">
        <v>45027</v>
      </c>
      <c r="K61" s="20" t="s">
        <v>103</v>
      </c>
      <c r="L61" s="25">
        <v>15.25</v>
      </c>
    </row>
    <row r="62" spans="3:12" s="5" customFormat="1" ht="139.5" customHeight="1" x14ac:dyDescent="0.35">
      <c r="C62" s="35"/>
      <c r="D62" s="38"/>
      <c r="E62" s="32"/>
      <c r="F62" s="32"/>
      <c r="G62" s="18">
        <v>55</v>
      </c>
      <c r="H62" s="31">
        <v>4208676053</v>
      </c>
      <c r="I62" s="31" t="s">
        <v>96</v>
      </c>
      <c r="J62" s="19">
        <v>45028</v>
      </c>
      <c r="K62" s="20" t="s">
        <v>104</v>
      </c>
      <c r="L62" s="25">
        <v>130</v>
      </c>
    </row>
    <row r="63" spans="3:12" s="5" customFormat="1" ht="153" customHeight="1" x14ac:dyDescent="0.35">
      <c r="C63" s="35"/>
      <c r="D63" s="38"/>
      <c r="E63" s="32"/>
      <c r="F63" s="32"/>
      <c r="G63" s="18">
        <v>56</v>
      </c>
      <c r="H63" s="31">
        <v>937773232</v>
      </c>
      <c r="I63" s="31" t="s">
        <v>97</v>
      </c>
      <c r="J63" s="19">
        <v>45029</v>
      </c>
      <c r="K63" s="20" t="s">
        <v>105</v>
      </c>
      <c r="L63" s="25">
        <v>115</v>
      </c>
    </row>
    <row r="64" spans="3:12" s="5" customFormat="1" ht="129" customHeight="1" x14ac:dyDescent="0.35">
      <c r="C64" s="36"/>
      <c r="D64" s="39"/>
      <c r="E64" s="32"/>
      <c r="F64" s="32"/>
      <c r="G64" s="18">
        <v>57</v>
      </c>
      <c r="H64" s="31">
        <v>61161986</v>
      </c>
      <c r="I64" s="31" t="s">
        <v>98</v>
      </c>
      <c r="J64" s="19">
        <v>45015</v>
      </c>
      <c r="K64" s="20" t="s">
        <v>106</v>
      </c>
      <c r="L64" s="25">
        <v>130</v>
      </c>
    </row>
    <row r="65" spans="3:12" s="5" customFormat="1" ht="138" customHeight="1" x14ac:dyDescent="0.35">
      <c r="C65" s="33" t="s">
        <v>138</v>
      </c>
      <c r="D65" s="33"/>
      <c r="E65" s="23">
        <f>+L67</f>
        <v>894.8</v>
      </c>
      <c r="F65" s="23">
        <f>15000-E65</f>
        <v>14105.2</v>
      </c>
      <c r="G65" s="18">
        <v>58</v>
      </c>
      <c r="H65" s="31">
        <v>3721685</v>
      </c>
      <c r="I65" s="31" t="s">
        <v>6</v>
      </c>
      <c r="J65" s="19">
        <v>45030</v>
      </c>
      <c r="K65" s="20" t="s">
        <v>107</v>
      </c>
      <c r="L65" s="25">
        <v>55</v>
      </c>
    </row>
    <row r="66" spans="3:12" s="5" customFormat="1" ht="147" customHeight="1" x14ac:dyDescent="0.35">
      <c r="C66" s="33"/>
      <c r="D66" s="33"/>
      <c r="E66" s="23">
        <f>+E65</f>
        <v>894.8</v>
      </c>
      <c r="F66" s="23">
        <f>+E66+F65</f>
        <v>15000</v>
      </c>
      <c r="G66" s="18">
        <v>59</v>
      </c>
      <c r="H66" s="31">
        <v>3721681</v>
      </c>
      <c r="I66" s="31" t="s">
        <v>6</v>
      </c>
      <c r="J66" s="19">
        <v>45030</v>
      </c>
      <c r="K66" s="20" t="s">
        <v>107</v>
      </c>
      <c r="L66" s="25">
        <v>110</v>
      </c>
    </row>
    <row r="67" spans="3:12" s="5" customFormat="1" ht="59.25" customHeight="1" x14ac:dyDescent="0.4">
      <c r="C67" s="49" t="s">
        <v>3</v>
      </c>
      <c r="D67" s="49"/>
      <c r="E67" s="49"/>
      <c r="F67" s="49"/>
      <c r="G67" s="49"/>
      <c r="H67" s="49"/>
      <c r="I67" s="49"/>
      <c r="J67" s="49"/>
      <c r="K67" s="49"/>
      <c r="L67" s="24">
        <f>SUM(L56:L66)</f>
        <v>894.8</v>
      </c>
    </row>
    <row r="68" spans="3:12" s="5" customFormat="1" ht="118.5" customHeight="1" x14ac:dyDescent="0.35">
      <c r="C68" s="34">
        <v>45048</v>
      </c>
      <c r="D68" s="37">
        <v>4061</v>
      </c>
      <c r="E68" s="34"/>
      <c r="F68" s="34"/>
      <c r="G68" s="18"/>
      <c r="H68" s="31">
        <v>1309034346</v>
      </c>
      <c r="I68" s="31" t="s">
        <v>108</v>
      </c>
      <c r="J68" s="19">
        <v>45028</v>
      </c>
      <c r="K68" s="20" t="s">
        <v>126</v>
      </c>
      <c r="L68" s="25">
        <v>60</v>
      </c>
    </row>
    <row r="69" spans="3:12" s="5" customFormat="1" ht="153" customHeight="1" x14ac:dyDescent="0.35">
      <c r="C69" s="35"/>
      <c r="D69" s="38"/>
      <c r="E69" s="35"/>
      <c r="F69" s="35"/>
      <c r="G69" s="18"/>
      <c r="H69" s="31">
        <v>1312902468</v>
      </c>
      <c r="I69" s="31" t="s">
        <v>109</v>
      </c>
      <c r="J69" s="19">
        <v>45035</v>
      </c>
      <c r="K69" s="20" t="s">
        <v>127</v>
      </c>
      <c r="L69" s="25">
        <v>120</v>
      </c>
    </row>
    <row r="70" spans="3:12" s="5" customFormat="1" ht="124.5" customHeight="1" x14ac:dyDescent="0.35">
      <c r="C70" s="35"/>
      <c r="D70" s="38"/>
      <c r="E70" s="35"/>
      <c r="F70" s="35"/>
      <c r="G70" s="18"/>
      <c r="H70" s="31">
        <v>2560051277</v>
      </c>
      <c r="I70" s="31" t="s">
        <v>110</v>
      </c>
      <c r="J70" s="19">
        <v>45033</v>
      </c>
      <c r="K70" s="20" t="s">
        <v>128</v>
      </c>
      <c r="L70" s="25">
        <v>15.25</v>
      </c>
    </row>
    <row r="71" spans="3:12" s="5" customFormat="1" ht="117" customHeight="1" x14ac:dyDescent="0.35">
      <c r="C71" s="35"/>
      <c r="D71" s="38"/>
      <c r="E71" s="35"/>
      <c r="F71" s="35"/>
      <c r="G71" s="18"/>
      <c r="H71" s="31">
        <v>586170647</v>
      </c>
      <c r="I71" s="31" t="s">
        <v>111</v>
      </c>
      <c r="J71" s="19">
        <v>45034</v>
      </c>
      <c r="K71" s="20" t="s">
        <v>128</v>
      </c>
      <c r="L71" s="25">
        <v>15.25</v>
      </c>
    </row>
    <row r="72" spans="3:12" s="5" customFormat="1" ht="123" customHeight="1" x14ac:dyDescent="0.35">
      <c r="C72" s="35"/>
      <c r="D72" s="38"/>
      <c r="E72" s="35"/>
      <c r="F72" s="35"/>
      <c r="G72" s="18"/>
      <c r="H72" s="31">
        <v>2766162671</v>
      </c>
      <c r="I72" s="31" t="s">
        <v>112</v>
      </c>
      <c r="J72" s="19">
        <v>45034</v>
      </c>
      <c r="K72" s="20" t="s">
        <v>128</v>
      </c>
      <c r="L72" s="25">
        <v>15.25</v>
      </c>
    </row>
    <row r="73" spans="3:12" s="5" customFormat="1" ht="175.5" customHeight="1" x14ac:dyDescent="0.35">
      <c r="C73" s="35"/>
      <c r="D73" s="38"/>
      <c r="E73" s="35"/>
      <c r="F73" s="35"/>
      <c r="G73" s="18"/>
      <c r="H73" s="31">
        <v>1389969905</v>
      </c>
      <c r="I73" s="31" t="s">
        <v>113</v>
      </c>
      <c r="J73" s="19">
        <v>45033</v>
      </c>
      <c r="K73" s="20" t="s">
        <v>129</v>
      </c>
      <c r="L73" s="25">
        <v>115</v>
      </c>
    </row>
    <row r="74" spans="3:12" s="5" customFormat="1" ht="126" customHeight="1" x14ac:dyDescent="0.35">
      <c r="C74" s="35"/>
      <c r="D74" s="38"/>
      <c r="E74" s="35"/>
      <c r="F74" s="35"/>
      <c r="G74" s="18"/>
      <c r="H74" s="31">
        <v>2574600140</v>
      </c>
      <c r="I74" s="31" t="s">
        <v>114</v>
      </c>
      <c r="J74" s="19">
        <v>45034</v>
      </c>
      <c r="K74" s="20" t="s">
        <v>130</v>
      </c>
      <c r="L74" s="25">
        <v>15.25</v>
      </c>
    </row>
    <row r="75" spans="3:12" s="5" customFormat="1" ht="132" customHeight="1" x14ac:dyDescent="0.35">
      <c r="C75" s="35"/>
      <c r="D75" s="38"/>
      <c r="E75" s="35"/>
      <c r="F75" s="35"/>
      <c r="G75" s="18"/>
      <c r="H75" s="31">
        <v>621692472</v>
      </c>
      <c r="I75" s="31" t="s">
        <v>115</v>
      </c>
      <c r="J75" s="19">
        <v>45035</v>
      </c>
      <c r="K75" s="20" t="s">
        <v>130</v>
      </c>
      <c r="L75" s="25">
        <v>15</v>
      </c>
    </row>
    <row r="76" spans="3:12" s="5" customFormat="1" ht="190.5" customHeight="1" x14ac:dyDescent="0.35">
      <c r="C76" s="35"/>
      <c r="D76" s="38"/>
      <c r="E76" s="35"/>
      <c r="F76" s="35"/>
      <c r="G76" s="18"/>
      <c r="H76" s="31">
        <v>1986152800</v>
      </c>
      <c r="I76" s="31" t="s">
        <v>116</v>
      </c>
      <c r="J76" s="19">
        <v>45036</v>
      </c>
      <c r="K76" s="20" t="s">
        <v>131</v>
      </c>
      <c r="L76" s="25">
        <v>232</v>
      </c>
    </row>
    <row r="77" spans="3:12" s="5" customFormat="1" ht="171" customHeight="1" x14ac:dyDescent="0.35">
      <c r="C77" s="35"/>
      <c r="D77" s="38"/>
      <c r="E77" s="35"/>
      <c r="F77" s="35"/>
      <c r="G77" s="18"/>
      <c r="H77" s="31">
        <v>2234992847</v>
      </c>
      <c r="I77" s="31" t="s">
        <v>117</v>
      </c>
      <c r="J77" s="19">
        <v>45035</v>
      </c>
      <c r="K77" s="20" t="s">
        <v>132</v>
      </c>
      <c r="L77" s="25">
        <v>192</v>
      </c>
    </row>
    <row r="78" spans="3:12" s="5" customFormat="1" ht="183" customHeight="1" x14ac:dyDescent="0.35">
      <c r="C78" s="35"/>
      <c r="D78" s="38"/>
      <c r="E78" s="35"/>
      <c r="F78" s="35"/>
      <c r="G78" s="18"/>
      <c r="H78" s="31">
        <v>2234992847</v>
      </c>
      <c r="I78" s="31" t="s">
        <v>117</v>
      </c>
      <c r="J78" s="19">
        <v>45035</v>
      </c>
      <c r="K78" s="20" t="s">
        <v>132</v>
      </c>
      <c r="L78" s="25">
        <v>162</v>
      </c>
    </row>
    <row r="79" spans="3:12" s="5" customFormat="1" ht="210" customHeight="1" x14ac:dyDescent="0.35">
      <c r="C79" s="35"/>
      <c r="D79" s="38"/>
      <c r="E79" s="35"/>
      <c r="F79" s="35"/>
      <c r="G79" s="18"/>
      <c r="H79" s="31">
        <v>3031256805</v>
      </c>
      <c r="I79" s="31" t="s">
        <v>118</v>
      </c>
      <c r="J79" s="19">
        <v>45039</v>
      </c>
      <c r="K79" s="20" t="s">
        <v>133</v>
      </c>
      <c r="L79" s="25">
        <v>115</v>
      </c>
    </row>
    <row r="80" spans="3:12" s="5" customFormat="1" ht="96" customHeight="1" x14ac:dyDescent="0.35">
      <c r="C80" s="35"/>
      <c r="D80" s="38"/>
      <c r="E80" s="35"/>
      <c r="F80" s="35"/>
      <c r="G80" s="18"/>
      <c r="H80" s="31">
        <v>3544401297</v>
      </c>
      <c r="I80" s="31" t="s">
        <v>119</v>
      </c>
      <c r="J80" s="19">
        <v>45037</v>
      </c>
      <c r="K80" s="20" t="s">
        <v>134</v>
      </c>
      <c r="L80" s="25">
        <v>990</v>
      </c>
    </row>
    <row r="81" spans="3:12" s="5" customFormat="1" ht="153" customHeight="1" x14ac:dyDescent="0.35">
      <c r="C81" s="35"/>
      <c r="D81" s="38"/>
      <c r="E81" s="35"/>
      <c r="F81" s="35"/>
      <c r="G81" s="18"/>
      <c r="H81" s="31">
        <v>2857912892</v>
      </c>
      <c r="I81" s="31" t="s">
        <v>120</v>
      </c>
      <c r="J81" s="19">
        <v>45014</v>
      </c>
      <c r="K81" s="20" t="s">
        <v>135</v>
      </c>
      <c r="L81" s="25">
        <v>10</v>
      </c>
    </row>
    <row r="82" spans="3:12" s="5" customFormat="1" ht="153" customHeight="1" x14ac:dyDescent="0.35">
      <c r="C82" s="35"/>
      <c r="D82" s="38"/>
      <c r="E82" s="35"/>
      <c r="F82" s="35"/>
      <c r="G82" s="18"/>
      <c r="H82" s="31">
        <v>396771385</v>
      </c>
      <c r="I82" s="19" t="s">
        <v>121</v>
      </c>
      <c r="J82" s="19" t="s">
        <v>122</v>
      </c>
      <c r="K82" s="20" t="s">
        <v>135</v>
      </c>
      <c r="L82" s="25">
        <v>25</v>
      </c>
    </row>
    <row r="83" spans="3:12" s="5" customFormat="1" ht="136.5" customHeight="1" x14ac:dyDescent="0.35">
      <c r="C83" s="36"/>
      <c r="D83" s="39"/>
      <c r="E83" s="36"/>
      <c r="F83" s="36"/>
      <c r="G83" s="18"/>
      <c r="H83" s="31">
        <v>1560037469</v>
      </c>
      <c r="I83" s="31" t="s">
        <v>123</v>
      </c>
      <c r="J83" s="19">
        <v>45016</v>
      </c>
      <c r="K83" s="20" t="s">
        <v>136</v>
      </c>
      <c r="L83" s="25">
        <v>10</v>
      </c>
    </row>
    <row r="84" spans="3:12" s="5" customFormat="1" ht="135" customHeight="1" x14ac:dyDescent="0.35">
      <c r="C84" s="33" t="s">
        <v>139</v>
      </c>
      <c r="D84" s="33"/>
      <c r="E84" s="23">
        <f>+L86</f>
        <v>2118</v>
      </c>
      <c r="F84" s="23">
        <f>15000-E84</f>
        <v>12882</v>
      </c>
      <c r="G84" s="18"/>
      <c r="H84" s="31">
        <v>2504019187</v>
      </c>
      <c r="I84" s="31" t="s">
        <v>124</v>
      </c>
      <c r="J84" s="19">
        <v>45014</v>
      </c>
      <c r="K84" s="20" t="s">
        <v>136</v>
      </c>
      <c r="L84" s="25">
        <v>5</v>
      </c>
    </row>
    <row r="85" spans="3:12" s="5" customFormat="1" ht="132" customHeight="1" x14ac:dyDescent="0.35">
      <c r="C85" s="33"/>
      <c r="D85" s="33"/>
      <c r="E85" s="23">
        <f>+E84</f>
        <v>2118</v>
      </c>
      <c r="F85" s="23">
        <f>+E85+F84</f>
        <v>15000</v>
      </c>
      <c r="G85" s="18"/>
      <c r="H85" s="31">
        <v>3580117774</v>
      </c>
      <c r="I85" s="31" t="s">
        <v>125</v>
      </c>
      <c r="J85" s="19">
        <v>45019</v>
      </c>
      <c r="K85" s="20" t="s">
        <v>137</v>
      </c>
      <c r="L85" s="25">
        <v>6</v>
      </c>
    </row>
    <row r="86" spans="3:12" s="5" customFormat="1" ht="42.75" customHeight="1" x14ac:dyDescent="0.4">
      <c r="C86" s="49" t="s">
        <v>3</v>
      </c>
      <c r="D86" s="49"/>
      <c r="E86" s="49"/>
      <c r="F86" s="49"/>
      <c r="G86" s="49"/>
      <c r="H86" s="49"/>
      <c r="I86" s="49"/>
      <c r="J86" s="49"/>
      <c r="K86" s="49"/>
      <c r="L86" s="24">
        <f>SUM(L68:L85)</f>
        <v>2118</v>
      </c>
    </row>
    <row r="87" spans="3:12" ht="67.5" customHeight="1" x14ac:dyDescent="0.55000000000000004">
      <c r="C87" s="46" t="s">
        <v>7</v>
      </c>
      <c r="D87" s="46"/>
      <c r="E87" s="46"/>
      <c r="F87" s="46"/>
      <c r="G87" s="46"/>
      <c r="H87" s="46"/>
      <c r="I87" s="46"/>
      <c r="J87" s="46"/>
      <c r="K87" s="46"/>
      <c r="L87" s="26">
        <f>+L21+L55+L67+L86</f>
        <v>7714.05</v>
      </c>
    </row>
    <row r="88" spans="3:12" ht="67.5" customHeight="1" x14ac:dyDescent="0.55000000000000004">
      <c r="C88" s="29"/>
      <c r="D88" s="29"/>
      <c r="E88" s="29"/>
      <c r="F88" s="29"/>
      <c r="G88" s="29"/>
      <c r="H88" s="29"/>
      <c r="I88" s="29"/>
      <c r="J88" s="29"/>
      <c r="K88" s="29"/>
      <c r="L88" s="30"/>
    </row>
    <row r="89" spans="3:12" ht="67.5" customHeight="1" x14ac:dyDescent="0.55000000000000004">
      <c r="C89" s="29"/>
      <c r="D89" s="29"/>
      <c r="E89" s="29"/>
      <c r="F89" s="29"/>
      <c r="G89" s="29"/>
      <c r="H89" s="29"/>
      <c r="I89" s="29"/>
      <c r="J89" s="29"/>
      <c r="K89" s="29"/>
      <c r="L89" s="30"/>
    </row>
    <row r="90" spans="3:12" ht="67.5" customHeight="1" x14ac:dyDescent="0.55000000000000004">
      <c r="C90" s="29"/>
      <c r="D90" s="29"/>
      <c r="E90" s="29"/>
      <c r="F90" s="29"/>
      <c r="G90" s="29"/>
      <c r="H90" s="29"/>
      <c r="I90" s="29"/>
      <c r="J90" s="29"/>
      <c r="K90" s="29"/>
      <c r="L90" s="30"/>
    </row>
    <row r="91" spans="3:12" ht="67.5" customHeight="1" x14ac:dyDescent="0.55000000000000004">
      <c r="C91" s="29"/>
      <c r="D91" s="29"/>
      <c r="E91" s="29"/>
      <c r="F91" s="29"/>
      <c r="G91" s="29"/>
      <c r="H91" s="29"/>
      <c r="I91" s="29"/>
      <c r="J91" s="29"/>
      <c r="K91" s="29"/>
      <c r="L91" s="30"/>
    </row>
    <row r="92" spans="3:12" ht="67.5" customHeight="1" x14ac:dyDescent="0.55000000000000004">
      <c r="C92" s="29"/>
      <c r="D92" s="29"/>
      <c r="E92" s="29"/>
      <c r="F92" s="29"/>
      <c r="G92" s="29"/>
      <c r="H92" s="29"/>
      <c r="I92" s="29"/>
      <c r="J92" s="29"/>
      <c r="K92" s="29"/>
      <c r="L92" s="30"/>
    </row>
    <row r="93" spans="3:12" ht="67.5" customHeight="1" x14ac:dyDescent="0.55000000000000004">
      <c r="C93" s="29"/>
      <c r="D93" s="29"/>
      <c r="E93" s="29"/>
      <c r="F93" s="29"/>
      <c r="G93" s="29"/>
      <c r="H93" s="29"/>
      <c r="I93" s="29"/>
      <c r="J93" s="29"/>
      <c r="K93" s="29"/>
      <c r="L93" s="30"/>
    </row>
    <row r="94" spans="3:12" ht="67.5" customHeight="1" x14ac:dyDescent="0.55000000000000004">
      <c r="C94" s="29"/>
      <c r="D94" s="29"/>
      <c r="E94" s="29"/>
      <c r="F94" s="29"/>
      <c r="G94" s="29"/>
      <c r="H94" s="29"/>
      <c r="I94" s="29"/>
      <c r="J94" s="29"/>
      <c r="K94" s="29"/>
      <c r="L94" s="30"/>
    </row>
    <row r="95" spans="3:12" ht="36" customHeight="1" x14ac:dyDescent="0.55000000000000004">
      <c r="C95" s="29"/>
      <c r="D95" s="29"/>
      <c r="E95" s="29"/>
      <c r="F95" s="41" t="s">
        <v>8</v>
      </c>
      <c r="G95" s="42"/>
      <c r="H95" s="42"/>
      <c r="I95" s="43"/>
      <c r="J95" s="29"/>
      <c r="K95" s="29"/>
      <c r="L95" s="30"/>
    </row>
    <row r="96" spans="3:12" ht="36" customHeight="1" x14ac:dyDescent="0.55000000000000004">
      <c r="C96" s="29"/>
      <c r="D96" s="29"/>
      <c r="E96" s="29"/>
      <c r="F96" s="45" t="s">
        <v>9</v>
      </c>
      <c r="G96" s="45"/>
      <c r="H96" s="45"/>
      <c r="I96" s="27">
        <v>100</v>
      </c>
      <c r="J96" s="29"/>
      <c r="K96" s="29"/>
      <c r="L96" s="30"/>
    </row>
    <row r="97" spans="3:12" ht="36" customHeight="1" x14ac:dyDescent="0.55000000000000004">
      <c r="C97" s="29"/>
      <c r="D97" s="29"/>
      <c r="E97" s="29"/>
      <c r="F97" s="45" t="s">
        <v>10</v>
      </c>
      <c r="G97" s="45"/>
      <c r="H97" s="45"/>
      <c r="I97" s="27">
        <v>0</v>
      </c>
      <c r="J97" s="29"/>
      <c r="K97" s="29"/>
      <c r="L97" s="30"/>
    </row>
    <row r="98" spans="3:12" ht="36" customHeight="1" x14ac:dyDescent="0.35">
      <c r="F98" s="44" t="s">
        <v>11</v>
      </c>
      <c r="G98" s="44"/>
      <c r="H98" s="44"/>
      <c r="I98" s="27">
        <v>2502.04</v>
      </c>
    </row>
    <row r="99" spans="3:12" ht="36" customHeight="1" x14ac:dyDescent="0.35">
      <c r="F99" s="44" t="s">
        <v>12</v>
      </c>
      <c r="G99" s="44"/>
      <c r="H99" s="44"/>
      <c r="I99" s="27">
        <v>12397.96</v>
      </c>
    </row>
    <row r="100" spans="3:12" ht="36" customHeight="1" x14ac:dyDescent="0.4">
      <c r="F100" s="44" t="s">
        <v>13</v>
      </c>
      <c r="G100" s="44"/>
      <c r="H100" s="44"/>
      <c r="I100" s="28">
        <f>SUM(I96:I99)</f>
        <v>15000</v>
      </c>
      <c r="J100" s="9"/>
    </row>
    <row r="101" spans="3:12" x14ac:dyDescent="0.25">
      <c r="J101" s="10"/>
    </row>
    <row r="102" spans="3:12" x14ac:dyDescent="0.25">
      <c r="J102" s="10"/>
    </row>
    <row r="103" spans="3:12" x14ac:dyDescent="0.25">
      <c r="J103" s="10"/>
    </row>
    <row r="104" spans="3:12" x14ac:dyDescent="0.25">
      <c r="J104" s="10"/>
    </row>
    <row r="105" spans="3:12" x14ac:dyDescent="0.25">
      <c r="J105" s="11"/>
    </row>
  </sheetData>
  <mergeCells count="37">
    <mergeCell ref="C86:K86"/>
    <mergeCell ref="C21:K21"/>
    <mergeCell ref="C6:C18"/>
    <mergeCell ref="D6:D18"/>
    <mergeCell ref="E6:E18"/>
    <mergeCell ref="F6:F18"/>
    <mergeCell ref="C53:D54"/>
    <mergeCell ref="C55:K55"/>
    <mergeCell ref="C22:C52"/>
    <mergeCell ref="D22:D52"/>
    <mergeCell ref="F22:F51"/>
    <mergeCell ref="E22:E52"/>
    <mergeCell ref="C65:D66"/>
    <mergeCell ref="C67:K67"/>
    <mergeCell ref="C56:C64"/>
    <mergeCell ref="D56:D64"/>
    <mergeCell ref="C3:J3"/>
    <mergeCell ref="F95:I95"/>
    <mergeCell ref="F100:H100"/>
    <mergeCell ref="F99:H99"/>
    <mergeCell ref="F98:H98"/>
    <mergeCell ref="F97:H97"/>
    <mergeCell ref="F96:H96"/>
    <mergeCell ref="C87:K87"/>
    <mergeCell ref="K3:L3"/>
    <mergeCell ref="G4:G5"/>
    <mergeCell ref="H4:H5"/>
    <mergeCell ref="I4:I5"/>
    <mergeCell ref="J4:J5"/>
    <mergeCell ref="K4:K5"/>
    <mergeCell ref="L4:L5"/>
    <mergeCell ref="C19:D20"/>
    <mergeCell ref="C84:D85"/>
    <mergeCell ref="C68:C83"/>
    <mergeCell ref="D68:D83"/>
    <mergeCell ref="E68:E83"/>
    <mergeCell ref="F68:F83"/>
  </mergeCells>
  <printOptions horizontalCentered="1" verticalCentered="1"/>
  <pageMargins left="0.70866141732283472" right="0.70866141732283472" top="1.6141732283464567" bottom="0.74803149606299213" header="0.31496062992125984" footer="0.31496062992125984"/>
  <pageSetup paperSize="5" scale="39" fitToHeight="0" orientation="landscape" r:id="rId1"/>
  <rowBreaks count="13" manualBreakCount="13">
    <brk id="10" max="11" man="1"/>
    <brk id="15" max="11" man="1"/>
    <brk id="22" max="11" man="1"/>
    <brk id="30" max="11" man="1"/>
    <brk id="36" max="11" man="1"/>
    <brk id="40" max="11" man="1"/>
    <brk id="47" max="11" man="1"/>
    <brk id="55" max="11" man="1"/>
    <brk id="63" max="11" man="1"/>
    <brk id="71" max="11" man="1"/>
    <brk id="77" max="11" man="1"/>
    <brk id="81" max="11" man="1"/>
    <brk id="8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art_10_num_29_caja_chica_ext_ab</vt:lpstr>
      <vt:lpstr>art_10_num_29_caja_chica_ext_ab!Área_de_impresión</vt:lpstr>
      <vt:lpstr>art_10_num_29_caja_chica_ext_ab!Títulos_a_imprimir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Alberto Peña Cruz</dc:creator>
  <cp:lastModifiedBy>Oscar Alberto Peña Cruz</cp:lastModifiedBy>
  <cp:lastPrinted>2023-05-05T20:59:18Z</cp:lastPrinted>
  <dcterms:created xsi:type="dcterms:W3CDTF">2023-03-03T13:33:32Z</dcterms:created>
  <dcterms:modified xsi:type="dcterms:W3CDTF">2023-05-05T21:00:55Z</dcterms:modified>
</cp:coreProperties>
</file>