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ACION PUBLICA\MAYO\Articulo 10 numeral 11\"/>
    </mc:Choice>
  </mc:AlternateContent>
  <bookViews>
    <workbookView xWindow="0" yWindow="0" windowWidth="20490" windowHeight="7755"/>
  </bookViews>
  <sheets>
    <sheet name="ART. 10 NUMERAL 11" sheetId="1" r:id="rId1"/>
  </sheets>
  <definedNames>
    <definedName name="_xlnm._FilterDatabase" localSheetId="0" hidden="1">'ART. 10 NUMERAL 11'!$A$1:$J$105</definedName>
    <definedName name="_xlnm.Print_Area" localSheetId="0">'ART. 10 NUMERAL 11'!$A$1:$J$347</definedName>
    <definedName name="_xlnm.Print_Titles" localSheetId="0">'ART. 10 NUMERAL 11'!$1:$1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2" i="1" l="1"/>
  <c r="H234" i="1" l="1"/>
  <c r="H232" i="1"/>
  <c r="H230" i="1"/>
  <c r="H223" i="1"/>
  <c r="H221" i="1"/>
  <c r="H219" i="1"/>
  <c r="G174" i="1"/>
  <c r="G152" i="1"/>
  <c r="G102" i="1"/>
  <c r="G80" i="1"/>
  <c r="G78" i="1"/>
  <c r="G68" i="1"/>
  <c r="G60" i="1"/>
  <c r="G58" i="1"/>
  <c r="G56" i="1"/>
  <c r="G36" i="1"/>
  <c r="G22" i="1"/>
</calcChain>
</file>

<file path=xl/sharedStrings.xml><?xml version="1.0" encoding="utf-8"?>
<sst xmlns="http://schemas.openxmlformats.org/spreadsheetml/2006/main" count="918" uniqueCount="261">
  <si>
    <t xml:space="preserve">Año </t>
  </si>
  <si>
    <t>Mes</t>
  </si>
  <si>
    <t>RENGLÓN PRESUPUESTARIO</t>
  </si>
  <si>
    <t>MODALIDAD DE CONTRATACIÓN</t>
  </si>
  <si>
    <t>CANTIDAD</t>
  </si>
  <si>
    <t>DESCRIPCION</t>
  </si>
  <si>
    <t>MONTO TOTAL</t>
  </si>
  <si>
    <t>CARACTERISTICAS DEL PROVEEDOR</t>
  </si>
  <si>
    <t>Nit:</t>
  </si>
  <si>
    <t>PROCEDIMIENTOS REGULADOS POR EL ARTÍCULO 44 LCE (CASOS DE EXCEPCIÓN)</t>
  </si>
  <si>
    <t>NOMBRE DEL PROVEEDOR</t>
  </si>
  <si>
    <t>COMPRA DE BAJA CUANTÍA (ART.43 INCISO A)</t>
  </si>
  <si>
    <t>MONTO UNITARIO</t>
  </si>
  <si>
    <t>INMOBILIARIA EL DIAMANTE AZUL  SOCIEDAD ANONIMA.</t>
  </si>
  <si>
    <t>DAVILA GARCIA ALEJANDRO ENRIQUE</t>
  </si>
  <si>
    <t>MARROQUIN  CARLOS ALBERTO</t>
  </si>
  <si>
    <t>NAVEGA.COM  SOCIEDAD ANONIMA.</t>
  </si>
  <si>
    <t>CARGA DINAMICA J.J  SOCIEDAD ANONIMA</t>
  </si>
  <si>
    <t>BOSQUES DE LAS LUCES</t>
  </si>
  <si>
    <t>COPROPIEDAD PACIFIC ALL SEASONS VILLAS CLUB</t>
  </si>
  <si>
    <t>SCENA BUSINESS CENTER</t>
  </si>
  <si>
    <t>SERVICIOS RESIDENCIALES TORRE REAL  SOCIEDAD ANONIMA</t>
  </si>
  <si>
    <t>ASOCIACION DE VECINOS ALTA VISTA</t>
  </si>
  <si>
    <t>ASOCIACIÓN DE PROPIETARIOS DEL CONDOMINIO SAN ESTEBAN</t>
  </si>
  <si>
    <t>ASOCIACION DE VECINOS DE LA COLONIA LAS MARGARITAS ZONA DIEZ</t>
  </si>
  <si>
    <t>PROVALES, SOCIEDAD ANONIMA</t>
  </si>
  <si>
    <t>VEGA VILLATORO EDELSO JAVIER</t>
  </si>
  <si>
    <t>ASOCIACION CIVIL VILLA VISTANA</t>
  </si>
  <si>
    <t>ASOCIACION DE VECINOS DEL CONDOMINIO RESIDENCIALES SANTA ANITA II  DE SANTA CATARINA PINULA</t>
  </si>
  <si>
    <t>ASOCIACION DE VECINOS DEL CONDOMINIO BOSQUES DE LA FONTANA</t>
  </si>
  <si>
    <t>SERVICIOS ADMINISTRATIVOS ZONA PRADERA  SOCIEDAD ANONIMA</t>
  </si>
  <si>
    <t>ASOCIACION CIVIL REAL DE LAS AMERICAS</t>
  </si>
  <si>
    <t>ASOCIACION DE VECINOS RESIDENCIAL LAS MARGARITAS</t>
  </si>
  <si>
    <t>CASA MARGARITA  SOCIEDAD ANONIMA</t>
  </si>
  <si>
    <t>EDIFICIO RUE TRES</t>
  </si>
  <si>
    <t>CLUB MARINA DEL SUR  SOCIEDAD ANONIMA</t>
  </si>
  <si>
    <t>688704K</t>
  </si>
  <si>
    <t>SALGUERO GARCIA JAIRON HAROLDO</t>
  </si>
  <si>
    <t>COMERCIALIZACION DE BIENES Y SERVICIOS INMOBILIARIOS  SOCIEDAD ANONIMA</t>
  </si>
  <si>
    <t>ARTICULOS DE TECNOLOGIA PARA COMPUTADORAS, OFICINA Y UTILES ESCOLARES DE GUATEMALA, SOCIEDAD ANONIMA</t>
  </si>
  <si>
    <t>ELEVACIONES TECNICAS SOCIEDAD ANONIMA</t>
  </si>
  <si>
    <t>MEJIA PAZ CARMEN YOLANDA</t>
  </si>
  <si>
    <t>ASOCIACION CIVIL CONDOMINIO BOSQUES</t>
  </si>
  <si>
    <t>ASOCIACION DE VECINOS EDIFICIO PLAZA PORTAL DEL BOSQUE TORRE I</t>
  </si>
  <si>
    <t>ARGUETA AGUILON MELVIN NEHEMIAS</t>
  </si>
  <si>
    <t>JOHNSON MENENDEZ LESTER IVAN</t>
  </si>
  <si>
    <t>ISP SOLUTIONS SOCIEDAD ANONIMA</t>
  </si>
  <si>
    <t>EMPRESA ELECTRICA DE GUATEMALA SOCIEDAD ANONIMA</t>
  </si>
  <si>
    <t>TELECOMUNICACIONES DE GUATEMALA  SOCIEDAD ANONIMA</t>
  </si>
  <si>
    <t>AROMATIZA  SOCIEDAD ANONIMA</t>
  </si>
  <si>
    <t>INTERNET TELECOMUNICATION COMPANY DE GUATEMALA  SOCIEDAD ANONIMA</t>
  </si>
  <si>
    <t>EMPRESA MUNICIPAL DE AGUA DE LA CIUDAD DE GUATEMALA</t>
  </si>
  <si>
    <t>AROCHE ARRIAGA FELIX JOSE</t>
  </si>
  <si>
    <t>DISTRIBUIDORA DE ELECTRICIDAD DE OCCIDENTE SOCIEDAD ANONIMA</t>
  </si>
  <si>
    <t>FUENTE BLANCA  SOCIEDAD ANONIMA</t>
  </si>
  <si>
    <t>VOIP  SOCIEDAD ANONIMA</t>
  </si>
  <si>
    <t>PEREZ DEL CID JOSE ANTONIO</t>
  </si>
  <si>
    <t>COMPRA DIRECTA CON OFERTA ELECTRÓNICA (ART. 43 LCE INCISO B)</t>
  </si>
  <si>
    <t>CUARTO PAGO CORRESPONDIENTE AL MES DE ABRIL DE ARRENDAMIENTO DE BIEN INMUEBLE UBICADO EN LA C-9 CARRETERA AL ATLANTICO KM 10.8 43-71 ZONA 18, GUATEMALA, A CARGO DE LA DIRECCIÓN DE CONTROL Y REGISTRO DE BIENES DE LA SECRETARÍA NACIONAL DE ADMINISTRACIÓN DE BIENES EN EXTINCIÓN DE DOMINIO-SENABED-; SOLCITUD-389-2022/DCR/DCR/APSS-ejc DE FECHA 04/05/2022.</t>
  </si>
  <si>
    <t>ARRENDAMIENTO DE BIENES INMUEBLES  (Art.43 inciso e)</t>
  </si>
  <si>
    <t>PAGO POR ADQUISICIÓN DE PLANTA TELEFÓNICA PARA USO EN OFICINAS DE LA SENABED UBICADAS EN PREDIO CANELLA, 27 CALLE 36-71 ZONA 5, CIUDAD. SEGÚN SOLICITUD 06-2022/DAF/DAO/SSG/MXPA/HAMJ-wmcy</t>
  </si>
  <si>
    <t>PAGO DE SERVICIO DE GRUA PARA VEHICULO UBICADO EN EL PREDIO DEL OJ QUETZALTENANGO HACIA RESIDENCIAL PRAGA KM. 27.5 CARRETERA DE SANTA ELENA BARILLAS, SEGUN S.C. 142-2022/DCR/DCR/ECMR-CATR</t>
  </si>
  <si>
    <t>SERVICIO DE GRUA PARA EL TRASLADO DE VEHICULO TIPO CAMION, UBICADO EN SAN MARCOS HACIA FINCA EL CINTULAR, SEGUN S.C. 64-2022/DCR/DCR/ECMR-REPP</t>
  </si>
  <si>
    <t>PAGO DE SERVICIO DE GRUA DE LA ADUANA DE TECUN UMAN HACIA FINCA EL CINTULAR DE TRASLADO DE VEHICULO TIPO CAMION, SEGUN S.C. 145-2022/DCR/DCR/ECMR-REPP</t>
  </si>
  <si>
    <t>PAGO POR ADQUISICION DE SERVICIO GENERAL DE CONTROL DE PLAGAS Y ROEDORES PARA OFICINAS DE LA SENABED, UBICADO EN 27 CALLE 36-71 ZONA 5, CORRESPONDIENTE AL MES DE MARZO 2022; SOLICITUD-185-2022/DAF/DAO/SSG/MXPA/HAMJ-wmey DE FECHA 26/04/2022.</t>
  </si>
  <si>
    <t>AJ HERNÁNDEZ KEVIN ROLANDO</t>
  </si>
  <si>
    <t>Servicio de grúa para cabezal, marca Freightliner, modelo 1996, placas C516BQT y plataforma, marca Trailmobile, modelo 1979 placas TC-78CHZ del Complejo de Precursores para Eliminación de Sustancias Ilícitas Km. 22.5 finca Estanzauela Navajas San José del Golfo hacía predio María Linda Guanagazapa Escuintla. Factura serie 4F5EB64C No. 650724652 de fecha 27/04/2022 Solicitud 0228-2022/DCR/DCR/ECMR-jccch</t>
  </si>
  <si>
    <t>PAGO SERVICIO DE GRUA AUTOMOVIL HONDA, LINEA CIVIC LX, ,MODELO 2006 PLACAS P-484HBB DEL PREDIO CARACOL 22 AV. BOULEVARD VILLA DEPORTIVA Z.8 MIXCO HACIA BODEGA PRAGA KM. 27.5 CARRETERA SANTA ELENA BARILLAS. FACTURA ELECTRÓNICA SERIE 24D415BE No. 476152 DE FECHA 22/04/2022 SOLICITUD 0334-2022/DCR/ECMR-catr</t>
  </si>
  <si>
    <t>COMPRA DE 09 UNIDADES DE FILTROS DE AGUA COM CAPACIDAD PARA 22 LITROS, MATERIAL PLÁSTICO PARA USO EN LOS DIFERENTES PUESTOS DE LA SENABED. FACTURA SERIE BCFA0CDE No. 3347205267 DE FECHA 05/04/2022. .SOLICITUD 007-03-2022/CRVR-msj</t>
  </si>
  <si>
    <t>ECOFILTRO  SOCIEDAD ANONIMA</t>
  </si>
  <si>
    <t>PAGO SERVICIO DE GRÚA PICK UP TOYOTA, MODELO 2007, LINEA HILUX PLACAS P-153CYP Y PICK UP TOYOTA, ,MODELO 2002, LINEA HILUX PLACAS P-645BNR DEL PREDIO MUNICIPAL PITEROS MUNICIPIO DE PUERTO BARRIOS HACIA CASA PRAGA KM. 27.5 CARRET. STA ELENE BARILLAS VILLA CANALES. FACTURA ELECTRÓNICA SERIE 6F0127AE No.2220117524 DE FECHA 18/4/2022. SOLICITUD 0256-2022/DCR/ECMR-bjfp</t>
  </si>
  <si>
    <t>PAGO DE SERVICIO DE GRUA PARA TRASLADO DE 2 VEHICULOS DE PREDIO DE LA SAT ZONA 18 HACIA FINCA MARIA LINDA, SEGUN S.C. 146-2022/DCR/DCR/ECMR-ZBAN</t>
  </si>
  <si>
    <t>Servicio de grúa de lancha tiburonera Mirian Elizabeth I, Matricula No. CPP-0746-2012 y motor marino, marca Yamaha serie TXRA-69J-X-000359-R1 del predio municipal Piteros, aldea Piteros Puerto Barrios hacia bodega Casa Praga Km 27.5 carretera Santa Elena Barillas Villa Canales.  Factura electrónica serie FED6BFCD No. 994592305. de fecha 03/05/2022. Solicitud 0257-2022/DCR/ECMR-bjfp</t>
  </si>
  <si>
    <t>MURALLES ALVARADO ALDO GABRIEL</t>
  </si>
  <si>
    <t>COMPRA DE DESTRUCTOR DE PAPEL PARA USO DE LA UNIDAD DE INVERSIONES, SEGUN S.C.04-2022/SG/UIS/ELPZ-CJPC</t>
  </si>
  <si>
    <t>OROZCO BARRIOS DE FUENTES YESENIA LISBETH</t>
  </si>
  <si>
    <t>PUBLICACION EN EL DIARIO DE AMPLIA CIRCULACION DE AVISO SOBRE INMUEBLES EN ARRENDAMIENTOS ADMINISTRADOS POR LA SECRETARIA NACIONAL DE ADMINISTRACION DE BIENES EN EXTINCION DE DOMINIO, PUBLICADA EL 02/05/2022, SEGUN S.C. 158-2022/DAB/HOCHC-EAGR</t>
  </si>
  <si>
    <t>PRENSA LIBRE  SOCIEDAD ANONIMA</t>
  </si>
  <si>
    <t>PAGO DE LA ADQUISICION DE 225 GARRAFONES DE AGUA PURA PARA EL USO DEL PERSONAL DE LA SENABED, SEGUN S.C. 149-2022/DAF/DAO/SSG/MXPA/HAMJ-WMCY</t>
  </si>
  <si>
    <t>DISTRIBUIDORA JALAPEÑA  SOCIEDAD ANONIMA</t>
  </si>
  <si>
    <t>ADQUISICION DE MATERIALES PARA REPARACION EN EL BIEN INMUEBLE UBICADO EN CARRETERA A FRAIJANES KM 20.5 LOTE 8 VILLAS DE TUSCANI ZONA 0, FRAIJANES, GUATEMALA. SOLICITUD-59-2022/DAB/HOCHC-eagr DE FECHA 15/02/2022.</t>
  </si>
  <si>
    <t>GRUPO ICM INGENIERIA  SOCIEDAD ANONIMA</t>
  </si>
  <si>
    <t>PAGO DE MANTENIMIENTO DEL INMUEBLE UBICADO EN RESIDENCIALES BOSQUES DE LAS LUCES, CALLE LOS PINOS LOTE P-15, ZONA 7, SANTA CATARINA PINULA, CORRESPONDIENTE AL MES DE ABRIL 2022, SEGUN S.C. 280-2022/DCR/ECMR-EJCQ.</t>
  </si>
  <si>
    <t>PAGO DE SERVICIO DE MANTENIMIENTO DEL INMUEBLE UBICADO EN LOTE 6, MANZANA K, JARDINES DE TULAM ZU, SECTOR IV, MIXCO GUATEMALA, CORRESPONDIENTE A LOS MESES ENERO, FEBRERO, MARZO Y ABRIL, SEGUN S.C. 324-2022/DCR/DCR/APSS-EJCQ</t>
  </si>
  <si>
    <t>ASOCIACION DE VECINOS DE LA COLONIA JARDINES DE TULAM ZU SECTOR IV</t>
  </si>
  <si>
    <t>PAGO DE SERVICIO DE MANTENIMIENTO DEL INMUEBLE UBICADO EN LOTE 5, MANZANA K, JARDINES DE TULAM ZU, SECTOR IV, MIXCO GUATEMALA, CORRESPONDIENTE A LOS MESES ENERO, FEBRERO, MARZO Y ABRIL 2022, SEGUN S.C. 323-2022/DCR/DCR/APSS-EJCQ</t>
  </si>
  <si>
    <t>ADQUISICION DE 01 HIDROLAVADORA Y 01 COMPRESOR DE AIRE PARA USO DE LA DIRECCION DE ADMINISTRACION DE BIENES DE LA SENABED; SOLICITUD-61-2022/DAB/HOCHC-eagr DE FECHA 15/02/2022.</t>
  </si>
  <si>
    <t>GRUPO CAMIR  SOCIEDAD ANONIMA</t>
  </si>
  <si>
    <t>ADQUISICION DE 15 EMPAQUES DE 88 LIBRAS DE ALIMENTO CONCENTRADO PARA CABALLO UBICADO EN FINCA OKAN CASERIO MANANTIAL, MUNICIPIO DE GUANAGAZAPA ESCUINTLA, SOLICITADO POR LA DIRECCION DE CONTROL Y REGISTRO DE LA SENABED, SOLICITUD-341-2022/EDCR/DCR/APSS/EJCQ-ejcq DE FECHA 20/04/2022.</t>
  </si>
  <si>
    <t>ADQUISICION DE 20 SACOS DE 100 LIBRAS DE ALIMENTO CONCENTRADO CLASE VACUNO TIPO SECO, PARA LA DIRECCION DE CONTROL Y REGISTRO DE BIENES DE LA SENABED; SOLICITUD-331-2022/DCR/DCR-ejcq DE FECHA 05/04/2022.</t>
  </si>
  <si>
    <t>TRUJILLO LEON EMILIO ANTONIO</t>
  </si>
  <si>
    <t>ADQUISICION DE 05 FOLIADORAS NUMERADORAS PARA USO DE LA DIRECCION DE CONTROL Y REGISTRO DE BIENES DE LA SENABED, SOLICITUD-239-2022/DCR/DCR/ECMR-ejcq DE FECHA 16/03/2022.</t>
  </si>
  <si>
    <t>LIBRERIA Y PAPELERIA PROGRESO SOCIEDAD ANONIMA</t>
  </si>
  <si>
    <t>PAGO POR SERVICIO DE MANTENIMIENTO DEL BIEN INMUEBLE, UBICADO EN LOTE 7, MANZANA D1, PACIFIC ALL SEASONS, PUERTO DE SAN JOSE, ESCUINTLA, CORRESPONDIENTE AL MES DE ABRIL DE 2022; SOLICITUD-268-2022/DCR/ECMR-ejcq DE FECHA 01/04/2022.</t>
  </si>
  <si>
    <t>PAGO POR SERVICIO DE MANTENIMIENTO DEL BIEN INMUEBLE UBICADO EN LOTE 8, MANZANA D1, PACIFIC ALL SEASONS, PUERTO DE SAN JOSE, ESCUINTLA, CORRESPONDIENTE AL MES DE ABRIL DE 2022; SOLICITUD-269-2022/DCR/ECMR-ejcq DE FECHA 01/04/2022.</t>
  </si>
  <si>
    <t>PAGO POR SERVICIO DE CAPACITACION SOBRE TRABAJO EN EQUIPO PARA LOS EJECUTIVOS DE LA SECRETARIA NACIONAL DE ADMINISTRACION DE BIENES EN EXTINCION DE DOMINIO -SENABED-; SOLICITUD-148-2022/DAF/DRH/SAO-slcho DE FECHA 07/04/2022.</t>
  </si>
  <si>
    <t>ADQUISICION DE 05 ESTUFAS DE 04 HORNILLAS INCLUYE TAMBO DE GAS Y MANGUERAS DE CONEXION PARA USO DEL DEPARTAMENTO DE SEGUIRDAD DE LA SENABED; SOLICITUD-09-03-2022-CRCR-msj DE FECHA 05/04/2022.</t>
  </si>
  <si>
    <t>HERNANDEZ GONZALEZ ELIZANDRO</t>
  </si>
  <si>
    <t>PAGO DE MANTENIMIENTO DEL INMUEBLE, UBICADO EN 7A. AVENIDA 10-01, APTO. 4 AT2, ZONA 10, EDIFICIO CASA MARGARITA, CORRESPONDIENTE AL MES DE ABRIL, SEGUN S.C. 311-2022/DCR/ECMR-EJCQ</t>
  </si>
  <si>
    <t>SERVICIO DE MANTENIMIENTO Y GASTOS COMUNES DEL BIEN INMUEBLE UBICADO EN LOTE 35 MANSIONES DE ALTA VISTA KM. 8.5 CARRETERA A EL SALVADOR SANTA CATARINA PINULA CORRESP. AL MES DE ABRIL 2022 SISAB 8641 RECIBO No.000577 DE FECHA 04/04/2022. SOLICITUD 0283-2022/DCR/ECMR-ejcq</t>
  </si>
  <si>
    <t>SERVICIO DE MANTENIMIENTO DEL BIEN INMUEBLE UBICADO EN 7a. AV. 10-01 APTO 4 AT2 ZONA 10 EDIFICIO CASA MARGARITA CORRESPONDIENTE AL MES DE ABRIL 2022. INV. SISAB 9067. FACTURA ELECTRONICA SERIE 63B2A30D No. 3677834276. SOLICITUD 0310-2022/DCR/ECMR-ejcq</t>
  </si>
  <si>
    <t>Servicio de mantenimiento del bien inmueble ubicado en 3ra. calle 36-10 zona 4 casa 255 condominio Bosque de la Fontana, correspondiente al mes de abril 2022. INV. 7775. Recibo serie A No. 018555 de fecha 01/04/2022. Solicitud 0289-2022/DCR/DCR/APSS-ejcq</t>
  </si>
  <si>
    <t>PAGO POR 08 RECARGAS DE EXINTORES DE LA BODEGA ZONA 13, PARA USO DE LA SENABED. SEGÚN SOLICITUD 238-2022/DCR/DCR/ECMR-ejcq.</t>
  </si>
  <si>
    <t>SERVICIO TECNICO DE EXTINGUIDORES  SOCIEDAD ANONIMA</t>
  </si>
  <si>
    <t>PAGO POR 12 RECARGAS DE EXINTORES DE LA BODEGA ZONA 18, PARA USO DE LA SENABED. SEGÚN SOLICITUD 237-2022/DCR/DCR/ECMR-ejcq</t>
  </si>
  <si>
    <t>PAGO DE SERVICIO DE MANTENIMIENTO CORRESPONDIENTE AL MES DE ABRIL 2022 DEL INMUEBLE UBICADO EN LOTE 38, CALLE PRINCIPAL CARRIZAL, CONDOMINIO MARINA DEL SUR, MUNICIPIO DE PUERTO DE SAN JOSE, DEPARTAMENTO DE ESCUINTLA; SOLICITUD-171-2022/DAB/HOCHC-eagr DE FECHA 01/04/2022.</t>
  </si>
  <si>
    <t>PAGO POR SERVICIO DE MANTENIMIENTO CORRESPONDIENTE AL MESW DE ABRIL 2022 DEL INMUEBLE UBICDO EN CASA NO. 20, CONDOMINIO SANTA ANITA II KM 18.6 CARRETERA A SAN JOSE PINULA; SOLICITUD-166-2022/DAB/HOCHC-eagr DE FECHA 01/04/2022.</t>
  </si>
  <si>
    <t>PAGO POR SERVICIO DE MANTENIMIENTO CORRESPONDIENTE AL MES DE ABRIL DE 2022, DEL INMUEBLE UBICADO EN 3RA. AVENIDA 33-45, LOTE 17 FINCA EL ZAPOTE, ZONA 02, GUATEMALA; SOLICITUD-179-2022/DAB/HOCHC-eagr DE FECHA 01/04/2022.</t>
  </si>
  <si>
    <t>POR PAGO DE SERVICIO DE MANTENIMIENTO PARA EL BIEN INMUEBLE UBICADO EN LOTE 6, MANZANA D2, CONDOMINIO PACIFIC ALL SEASONS VILLAS CLUB, PUERTO DE SAN JOSE, ESCUINTLA. CORRESPONDIENTE AL MES DE ABRIL 2022. SEGÚN SOLICITUD 170-2022/DAB/HOCHC-eagr</t>
  </si>
  <si>
    <t>POR PAGO DE SERVICIO DE MANTENIMIENTO PARA EL BIEN INMUEBLE UBICADO EN 3A. CALLE 36-10 ZONA 4, CASA 5, CONDOMINIO BOSQUES DE LA FONTANA, MIXCO, CORRESPONDIENTE AL MES DE ABRIL 2022. SEGÚN SOLICITUD 173-2022/DAB/HOCHC-eagr.</t>
  </si>
  <si>
    <t>Servicio de mantenimiento abril 2022 del inmueble ubicado en lote 7, manzana A, proyecto Condominio Las Margaritas Villa Nueva y/o Condominio Las Margaritas 5 calle 16-43 zona 2 Villa Nueva, Guatemala INV#SEN/DCR/2019-046. Recibo de donación Serie 6F84F291 No.2275493740 de fecha 19/04/2022. Solicitud 177-2022/DAB/HOCHC-eagr</t>
  </si>
  <si>
    <t>Servicio de mantenimiento de abril del inmueble ubicado en 14 calle 9-08 Alameda Norte Condado El Naranjo Condominio San Esteban Casa H-01 Guatemala SEN/DCR/2021-038. Recibo donación Serie 7A7FAADB No. 866732529 de fecha 12/4/2022. Solicitud 183-2022/DAB/HOCHC-eagr</t>
  </si>
  <si>
    <t>Pago cuota de mantenimiento mes de abril 2022 del inmueble ubicado en 7ma. Av. 10-01 Apto AT2-N2 edificio Casa Margarita Zona 10 Torre II Guatemala SEN/DCR/2021-052 Recibo de ingreso Serie A No. 004496 de fecha 01/04/2022 Solicitud 187-2022/DAB/HOCHC-eagr</t>
  </si>
  <si>
    <t>Pago de mantenimiento mes de abril 2022 del inmueble ubicado en Casa No. 21 Condominio Santa Anita II Km 18.6 Carretera a San José Pinula, Santa Catarina Pinula Guatemala INV#SEN/DCR/2013-26 Recibo No. 017753 de fecha 01/04/2022 Solicitud 167-2022/DAB/HOCHC-eagr</t>
  </si>
  <si>
    <t>Pago de cuota de mantenimiento mes de abril 2022 del inmueble ubicado en 4a. av. 23-55 zona 14 Apartamento 11-F Edificio Real de las Américas Guatemala, Guatemala INV#SEN/DCR/2017-051. Recibo No. 009954 de fecha 20/0547/2022 Solicitud 174-2022/DAB/HOCHC-eagr</t>
  </si>
  <si>
    <t>Compra de 4 archivos de 1.32 mts. , ancho 46 cms, fondo 59 cms, gavetas 4, material metal, para uso de las diferentes secciones de la SENABED. factura serie 42889F22 No. 1146113123 de fecha 06/05/2022. Solicitud 175-2022/DAF/DAO/SSG/MXPA/HAMJ-hamj</t>
  </si>
  <si>
    <t>PAGO DE MANTENIMIENTO Y MANTENIMIENTO DE PARQUEO, CORRESPONDIENTE AL MES DE ABRIL 2022, DEL INMUEBLE UBICADO EN KM. 9.2 CARRETERA A EL SALVADOR, APTO. 804, TORRE REAL NIVEL 8, ZONA 4, SANTA CATARINA PINULA, SEGUN S.C. 172-2022/DAB/HOCHC-EAGR</t>
  </si>
  <si>
    <t>PAGO DE CUOTA DE MANTENIMIENTO CORRESPONDIENTE AL MES DE ABRIL 2022, DEL INMUEBLE UBICADO EN KM. 16.5 CARRETERA A EL SALVADOR, ALDEA DON JUSTO ZONA 8, OFICINA 1001. NIVEL 10, SCENA BUSINESS CENTER, SEGUN S.C. 175-2022/DAB/HOCHC-EAGR</t>
  </si>
  <si>
    <t>PAGO DE CUOTA DE MANTENIMIENTO CORRESPONDIENTE AL MES DE ABRIL 2022, DEL INMUEBLE UBICADO EN LOTE 5, MANZANA D2, CONDOMINIO PACIFIC ALL SEASONS VILLAS CLUB, PUERTO SAN JOSE, SEGUN S.C. 169-2022/DAB/HOCHC-EAGR</t>
  </si>
  <si>
    <t>Pago de cuota por mantenimiento del mes de abril 2022 del inmueble ubicado  en Av. Las Américas 24-42 apto. 1302 Zona 13 Guatemala INV#SEN/DCR/2018-074 Recibo serie 8F5DCA29 No. 361186620 de fecha 19/04/2022. Solicitud 168-2022/DAB/HOCHC-eagr</t>
  </si>
  <si>
    <t>Servicio de grúa del camión marca UD Nissan, línea 1800 turbo, modelo 1991, color blanco franjas moradas en 3 tonos, placas C-196BPC del  MAGA hacia finca el Cintular municipio de Pueblo Nuevo Viñas Depto de Santa Rosa, Factura electrónica serie 8EE69B03 No. 2818065421 de fecha 27/04/2022. Solicitud 0254-2022/DCR/ECMR-matdl</t>
  </si>
  <si>
    <t>Servicio de grúa para vehículo tipo camión marca UD Nissan, línea UD3300, modelo 2008, placas C-403BRL de aduana Santo Tomas de Castilla Puerto Barrios Izabal hacia finca el Cintular Pueblo Nuevo Viñas Santa Rosa factura electrónica serie 8444FBF1 No. 2648656294  de fecha 21/04/2022 Solicitud 0332-2022/DCR/ECMR-catr</t>
  </si>
  <si>
    <t>Servicio de grúa vehículo tipo pickup, marca Toyota, línea Hilux, color super blanco II, modelo 2020, placas P-150JBD de la PNC Barrio el Pozón municipio de los Amates Depto. de Izabal hacia bodega de SENABED km. 10.8 carretera al atlántico 47-71 zona 18. Factura electrónica serie 3C4F0141 No.414992997 de fecha 04/05/2022 Solicitud 0252-2022/DCR/ECMR-repp</t>
  </si>
  <si>
    <t>ADQUISICION DE LLANTAS TODO TERRENO PARA EL VEHICULO TIPO PICK UP, MARCA TOYOTA, LINEA HILUX, COLOR NEGRO, PLACAS DE CIRCULACION P-180HBP, MODELO 2019, DE USO PROVISIONAL, SEGUN S.C. 159-2022/DAF/DAO/SSG/ETS/HAMJ/CAAC-WMCY</t>
  </si>
  <si>
    <t>JP22 INVERSIONES, SOCIEDAD ANONIMA</t>
  </si>
  <si>
    <t>ADQUISICION DE LLANTAS TODO TERRENO PARA EL VEHICULO TIPO PICK UP, MARCA NISSAN, COLOR NEGRO, PLACAS DE CIRCULACION P-370GHK, MODELO 2017, DE USO PROVISIONAL, SEGUN S.C. 161-2022/DAF/DAO/SSG/ETS/HAMJ/CAAC-WMCY</t>
  </si>
  <si>
    <t>Compra de 1 perforador y engrapadora industrial para uso en la Unidad de Inversiones de la SENABED. Factura cambiaria serie 81B6C3EA No. 2277328080 de fecha 11/05/2022 Solicitud 03-2022/SG/UIS/ELPZ-ejpc</t>
  </si>
  <si>
    <t>PAGO POR ADQUISICION DE SUMINISTROS DE LIMPIEZA LOS CUALES SERAN UTILIZADOS PARA EL MANTENIMIENTO DE LOS BIENES MUEBLES QUE SE ENCUENTRAN EN LAS DIFERENTES BODEGAS A CARGO DE LA DIRECCION DE CONTROL Y REGISTRO DE LA SENABED; SOLICITUD-242-2022/DCR/ECMR/JDCG-ejcq DE FECHA 16/03/2022.</t>
  </si>
  <si>
    <t>CASTRO REYNOSO LAUREANO</t>
  </si>
  <si>
    <t>PAGO DE SERVICIO DE MANTENIMIENTO CORRESPONDIENTE AL MES DE ABRIL DE 2022 DEL INMUEBLE UBICADO EN SECTOR 7 LOTES 13, 14, 15, 16 MANZANA S, LAGUNAS DE TORREMOLINOS II, ZONA 0 DEPARTAMENTO DE ESCUINTLA, GUATEMALA; SOLICITUD-199-2022/DAB/HOCHC-eagr DE FECHA 03/05/2022.</t>
  </si>
  <si>
    <t>PAGO POR SERVICIO GENERAL DE CONTROL DE PLAGAS Y ROEDORES PARA OFICINAS DE LA SENABED, UBICADO EN 27 CALLE 36-71, ZONA 5, CORRESPONDIENTE AL MES DE ABRIL 2022; SOLICITUD-208-2022/DAF/SAO/SSG/AHMS/MXPA-wmey DE FECHA 06/05/2022.</t>
  </si>
  <si>
    <t>PAGO POR SERVICIO DE MANTENIMIENTO A ELEVADOR CABINA UNO (01) LADO IZQUIERDO, DE LA SEDE CENTRAL DE LA SENABED, UBICADA EN DIAGONAL 6 10-26, ZONA 10, CORRESPONDIENTE AL MES DE ABRIL 2022; SOLICITUD-201-2022/DAF/DAO/SSG/AHMS/MXPA-wmey DE FECHA 29/04/2022.</t>
  </si>
  <si>
    <t>PAGO POR ADQUISICION DE 01 CAFETERA PERCOLADORA CAPACIDAD TAZAS: 60 ACERO INOXIDABLE; 110 VOLTIOS PARA USO DE LA SENABED; SOLICITUD-131-2022/DAF/DAO/SSG/MXPA/HAMJ-wmey DE FECHA 30/03/2022.</t>
  </si>
  <si>
    <t>ADQUISICION DE LLANTAS PARA ASFALTO PARA EL VEHICULO TIPO AUTOMOVIL, MARCA TOYOTA, COLOR GRIS POLICROMADO, PLACAS DE CIRCULACION P-461GRS, MODELO 2017, DE USO PROVISIONAL, SEGUN S.C. 163-2022/DAF/DAO/SSG/ETS/HAMJ/CAAC-WMCY</t>
  </si>
  <si>
    <t>ADQUISICION DE LLANTAS TODO TERRENO PARA EL VEHICULO TIPO CAMIONETA, MARCA TOYOTA, LINEA LAND CRUISER PRADO, COLOR BLANCO PERLA, PLACAS DE CIRCULACION P-632GVJ, MODELO 2019, DE USO PROVISIONAL, SEGUN S.C. 162-2022/DAF/DAO/SSG/ETS/HAMJ/CAAC-WMCY</t>
  </si>
  <si>
    <t>Servicio de grúa cabezal Freightliner color blanco, modelo 1999, placas C-487BPG de la subestación 43-1-2 de la PNC Barrio El Centro Malacatancito Huehuetenango hacia predio finca María Linda Guanagazapa Escuintla. Factura serie 45511553 No. 896026486 de fecha 20/05/2022. Solicitud 0258-2022/DCR/ECMR-jccch</t>
  </si>
  <si>
    <t>PAGO POR ADQUSICION DE MATERIALES Y SUMINISTROS LOS CUALES SERAN UTILIZADOS PARA EL MANTENIMIENTO DE LOS BIENES INMUEBLES A CARGO DE LA DIRECCION DE CONTROL Y REGISTRO DE BIENES DE LA SENABED, SOLICITUD-243-2022/DCR/ECMR-deqs DE FECHA 15/03/2022.</t>
  </si>
  <si>
    <t>DISTRIBUIDORA GUATEMALTECA DE LIMPIEZA, SOCIEDAD ANONIMA</t>
  </si>
  <si>
    <t>PAGO POR ADQUISICION DE 8 REVISTEROS DE METAL PARA EL RESGUARDO DE DOCUMENTOS DEL PERSONAL DE LA DIRECCION DE ASUNTOS JURIDICOS DE LA SENABED; SOLICITUD-14-2022/DAJ/DJO/JPAG-kagg DE FECHA 20/04/2022.</t>
  </si>
  <si>
    <t>INSTRUMENTACION Y PROCESAMIENTO ELECTRONICO SOCIEDAD ANONIMA</t>
  </si>
  <si>
    <t>PAGO POR SERVICIO DE MANTENIMIENTO MAYOR PARA VEHICULO TIPO CAMIONETA, MARCA HONDA, LINEA CR-EXL4WD, COLOR CORINTO, CON NUMERO DE PLACAS DE CIRCULACIONP-535GYY, MODELO 2016, QUE SE ENCUENTRA DE USO DE LA SENABED; SOLICITUD-118-2022/DAF/DAO/SSG/ETS/HAMJ/CAAC-wmey DE FECHA 17/03/2022.</t>
  </si>
  <si>
    <t>MORALES MARROQUIN OSCAR LEONARDO</t>
  </si>
  <si>
    <t>PAGO POR SERVICIO DE MANTENIMIENTO MAYOR PARA VEHICULO TIPO AUTOMOVIL, MARCA TOYOTA, LINEA COROLLA IM, COLOR BLANCO PERLADO, CON NUMERO DE PLACA DE CIRCULACIONP-773HCZ, MODELO 2018, DE USO DE LA SENABED; SOLICITUD-119-2022/DAF/DAO/SSG/ETS/HAMJ/CAAC-wmey DE FECHA 17/03/2022.</t>
  </si>
  <si>
    <t>PAGO POR SERVICIO DE MANTENIMIENTO MAYOR PARA VEHICULO TIPO PICK-UP, MARCA TOYOTA, LINEA HILUX, COLOR NEGRO, CON NUMERO DE PLACAS DE CIRCULACION P-180HBP, MODELO 2019, QUE SE ENCUENTRA DE USO DE LA SENABED; SOLICITUD-117-2022/DAF/DAO/SSG/HAMJ/CAAC-wmey DE FECHA 17/03/2022.</t>
  </si>
  <si>
    <t>PAGO POR SERVICIO DE MANTENIMIENTO MAYOR PARA VEHICULO TIPO PICK-UP MARCA NISSAN, LINEA NP 300 D23 4X4, COLOR NEGRO CON NUMERO DE PLACA DE CIRCULACION P-370GHK. MODELO 2017, QUE SE ENCUENTRA DE USO DE LA SENABED; SOLICITUD-112-2022/DAF/DAO/SSG/ETS/HAMJ/CAAC-wmey DE FECHA 15/03/2022.</t>
  </si>
  <si>
    <t>COMPRA DE GRADILLA DE UN PELDAÑO PARA EL AREA DE ENFERMERIA DE LA SENABED, SEGUN S.C. 155-2022/DAF/DRH/SAO-SLCHO.</t>
  </si>
  <si>
    <t>PAGO DE SERVICIO DE GRUA PARA EL TRASLADO DE UN VEHICULO TIPO CAMION, MARCA HINO, UBICADO EN EL PREDIO DE LA SAT ZONA 17 HACIA FINCA EL CINTULAR, PUEBLO NUEVO VIÑAS, SEGUN S.C. 062-2022/DCR/DCR/ECMR-REPP</t>
  </si>
  <si>
    <t>PAGO DE SERVICIO DE GRUA PARA VEHICULO TIPO CAMION UBICADO EN EL PREDIO DE LA SAT ZONA 17 HACIA FINCA EL CINTULAR, PUEBLO NUEVO VIÑAS, SEGUN S.C. 063-2022/DCR/DCR/ECMR-REPP</t>
  </si>
  <si>
    <t>COMPRA DE UNA PIZARRA DE FORMICA CON MARCO DE ALUMINIO, PARA USO DE LA DIRECCION DE ASUNTOS JURIDICOS, SEGUN S.C. 05-2022/DAJ/DJO/JPAG-KAGG</t>
  </si>
  <si>
    <t>ADQUISICION DE CUPONES CANJEABLES POR COMBUSTIBLE PARA LOS VEHICULOS EN USO PROVISIONAL Y USO PROPIO DE LA SENABED, SEGUN S.C. 193-2022/DAF/DAO/SSG/ETS/MXPA/YSPG-WMCY</t>
  </si>
  <si>
    <t>UNO GUATEMALA  SOCIEDAD ANONIMA</t>
  </si>
  <si>
    <t>Compra de 1 batería interna para laptop factura serie BE37C47C No. 990397983 de fecha 13/05/2022. Solicitud 015-2022/DIE/DIA/SAS/LEPL/PAYA-cmlm</t>
  </si>
  <si>
    <t>SALAZAR AQUINO JOSE LIONEL</t>
  </si>
  <si>
    <t>PAGO POR ADQUISICION DE 48 KIT DE LIMPIEZA PARA EL MANTENIMIENTO FISICO Y PREVENTIVO AL EQUIPO DE COMPUTO DE LOS USUARIOS DE LA SENABED; SOLICITUD-021-2022/DIE/DIA/SAS/LEPL/PAYA-cmlm DE FECHA 05/04/2022.</t>
  </si>
  <si>
    <t>MACROSISTEMAS, SOCIEDAD ANONIMA</t>
  </si>
  <si>
    <t>PAGO POR SERVICIO DE MANTENIMIENTO CORRESPONDIENTE AL MES DE ABRIL 2022, DEL INMUEBLE UBICADO EN 7MA AVENIDA 10-01, APTO BT2-N2 EDIFICIO CASA MARGARITA, ZONA 10 TORRE II, GUATEMALA; SOLICITUD-189-2022/DAB/HOCHC-eagr DE FECHA 01/04/2022.</t>
  </si>
  <si>
    <t>PAGO POR SERVICIO DE MANTENIMIENTO CORRESPONDIENTE AL MES DE ABRIL 2022 DEL INMUEBLE UBICADO EN OFICINA D, NIVEL 3 EDIFICIO PLAZA PORTAL DEL BOSQUE, TORRE I, KM 22.5 CARRETERA A EL SALVADOR, FRAIJANES, GUATEMALA; SOLICITUD-190-2022/DAB/HOCHC-eagr DE FECHA 06/04/2022.</t>
  </si>
  <si>
    <t>PAGO POR ADQUISICIÓN DE TARJETAS DE PRESENTACIÓN PARA USO DE LA SENABED. SEGÚN SOLICITUD 08-2022/SG/URC/CAAV/EVMM-mgpo</t>
  </si>
  <si>
    <t>PAGO POR SERVICIO DE MANTENIMIENTO DE OFICINAS Y PARQUEO, CORRESPONDIENTE AL MES DE ABRIL 2022 DEL INMUEBLE UBICADO EN 18 CALLE 24-69 OFICINA 1205, TORRE 1 ZONA 10, ZONA PRADERA, GUATEMALA; SOLICITUD-181-2022/DAB/HOCHC-eagr DE FECHA 01/04/2022.</t>
  </si>
  <si>
    <t>Pago de cuota de mantenimiento del mes de abril 2022 del inmueble ubicado en 7ma. Av. 10-01 Apto AT2-N2 Edificio Casa Margarita Zona 10 Torre II Guatemala SEN/DCR/2021-052 Factura serie 2D55AED6 No.2733591450 de fecha 01/04/2022. Solicitud 184-2022/DAB/HOCHC-eagr</t>
  </si>
  <si>
    <t>Pago de cuota de mantenimiento del mes de abril 2022 inmueble ubicado en 7ma. Av. 10-01 Apto AT2-N2 Edificio Casa Margarita Zona 10  Torre II Guatemala, SEN/DCR/2021-052 Recibo de ingresos varios Serie A No. 004496 de fecha 01/04/2022 Solicitud 187-2022/DAB/HOCHC/eagr</t>
  </si>
  <si>
    <t>Pago cuota de mantenimiento abril 2022 del inmueble ubicado en 14 calle 9-08 Alameda Norte Condado El Naranjo Condominio San Esteban Casa H-01 Guatemala SEN/DCR/2021-038.Recibo donación serie 7A7FAADB No. 866732529 de fecha 12/04/2022. Solicitud 183-2022/DAB/HOCHC-eagr</t>
  </si>
  <si>
    <t>Pago de mantenimiento mes de abril 2022 del inmueble ubicado en Edificio Rue Tres via seis 3-09 zona 4 Guatemala dirección catastral via seis 3-09 zona 4 apartamento 104 nivel 4 SEN/DCR/2021-028 Recibo de caja No. 00866 de fecha 04/04/2022. Solicitud 180-2022/DAB/HOCHC-eagr</t>
  </si>
  <si>
    <t>PAGO DE CUOTA DE MANTENIMIENTO CORRESPONDIENTE AL MES DE ABRIL 2022, DEL INMUEBLE UBICADO EN 7MA. AVENIDA 10-01, APTO. BT2-N2 EDIFICIO CASA MARGARITA, ZONA 10 TORRE II, SEGUN S.C. 186-2022/DAB/HOCHC-EAGR</t>
  </si>
  <si>
    <t>PAGO DE CUOTA DE MANTENIMIENTO DE OFICINA Y PARQUEOS, CORRESPONDIENTE AL MES DE ABRIL 2022, DEL INMUEBLE UBICADO EN 18 CALLE 24-69 OFICINA 1404, TORRE IV ZONA 10 ZONA PRADERA, SEGUN S.C. 182-2022/DAB/HOCHC-EAGR</t>
  </si>
  <si>
    <t>PAGO DE MANTENIMIENTO CORRESPONDIENTE AL MES DE ABRIL 2022 DEL INMUEBLE UBICADO EN 7MA. AVENIDA 10-01, APTO. BT1-N2 EDIFICIO CASA MARGARITA, ZONA 10 TORRE I, SEGUN S.C. 185-2022/DAB/HOCHC-EAGR</t>
  </si>
  <si>
    <t>PAGO DE SERVICIO DE MANTENIMIENTO PARA EL BIEN INMUEBLE UBICADO EN 7A. AVENIDA 10-01, APTO. BT1-N2 EDIFICIO CASA MARGARITA, ZONA 10 TORRE I, CIUDAD DE GUATEMALA, CORRESPONDIENTE AL MES DE ABRIL 2022. SEGÚN SOLICITUD 188-2022/DAB/HOCHC-eagr</t>
  </si>
  <si>
    <t>ADQUISICION DE SERVICIO DE INTERNET DE VEINTICINCO (25) MEGAS PARA LAS OFICINAS CENTRALES DE LA SECRETARÍA NACIONAL DE ADMINISTRACIÓN DE BIENES EN EXTINCIÓN DE DOMINIO -SENABED- PARA EL PERÍODO COMPRENDIDO DEL UNO DE ENERO DE DOS MIL VEINTIDÓS (01/01/2022) AL TREINTA Y UNO DE DICIEMBRE DE DOS MIL VEINTIDÓS (31/12/2022). SEGUN ACTA ADMINISTRATIVA 30-2021 PAGO 04/12</t>
  </si>
  <si>
    <t>FACTURA SERIE 803DC2F8 NUMERO 1747143850 DE FECHA 08/05/2022, POR PAGO DE SERVICIO DE CABLE TV DEL MES DE ABRIL 2022, DEL 9NO NIVEL DE LA SEDE CENTRAL DE LA SENABED; SOLICITUD-222-2022/DAF/DAO/SSG/AHMS/MXPA-wmey DE FECHA 08/05/2022.</t>
  </si>
  <si>
    <t>PAGO DE SERVICIO DE SEGURO, CORRESPONDIENTE A LA 1RA. CUOTA DE 8 POR EL PERIODO DEL 01/04/2022 AL 31/12/2022 DEL INMUEBLE UBICADO EN 7MA. AVENIDA 10-01, APTO. BT1-N2, EDIFICIO CASA MARGARITA, ZONA 10, TORRE I, SEGUN S.C. 197-2022/DAB/HOCHC-EAGR</t>
  </si>
  <si>
    <t>PAGO DE SERVICIO DE SEGURO, CORRESPONDIENTE A LA 1RA. CUOTA DE 8 POR EL PERIODO DEL 01/04/2022 AL 31/12/2022 DEL INMUEBLE UBICADO EN 7MA. AVENIDA 10-01, ZONA 10 TORRE II APTO. AT2-N2, EDIFICIO CASA MARGARITA, SEGUN S.C. 196-2022/DAB/HOCHC-EAGR</t>
  </si>
  <si>
    <t>PAGO DE SERVICIO DE SEGURO, CORRESPONDIENTE A LA 1RA. CUOTA DE 8 POR EL PERIODO DEL 01/04/2022 AL 31/12/2022, DEL INMUEBLE UBICADO EN 7MA. AVENIDA 10-01, APTO. BT2-N2, EDIFICIO CASA MARGARITA, ZONA 10 TORRE II, SEGUN S.C. 198-2022/DAB/HOCHC-EAGR</t>
  </si>
  <si>
    <t>POR PAGO DE TELEFONIA MOVIL PARA USO DE LA SENABED, CORRESPONDIENTE AL MES DE ABRIL 2022, SEGÚN SOLICITUD DE COMPRA 217-2022/DAF/DAO/SSG/AHMS/MXPA-wmcy.</t>
  </si>
  <si>
    <t>ADQUISICIÓN DE EQUIPO DE SEGURIDAD LÓGICA PERIMETRAL PARA USO DE LA SECRETARÍA NACIONAL DE ADMINISTRACIÓN DE BIENES EN EXTINCIÓN DE DOMINIO -SENABED-</t>
  </si>
  <si>
    <t>PAGO DEL MES DE ABRIL 2022 CONTRATACION DE SERVICIO DE DESODORIZACION Y AROMATIZACION DE AMBIENTES PARA LA SECRETARÍA NACIONAL DE ADMINISTRACIÓN DE BIENES EN EXTINCIÓN DE DOMINIO -SENABED- FACTURA ELECTRÓNICA SERIE 6DE43C6D No. 1915242907 DE FECHA 17/05/2022. SOLICITUD 232-2022/DAF/DAO/SSG/AHMS/MXPA-wmcy</t>
  </si>
  <si>
    <t>PAGO DEL MES DE FEBRERO 2022 CONTRATACION DE SERVICIO DE DESODORIZACION Y AROMATIZACION DE AMBIENTES PARA LA SECRETARÍA NACIONAL DE ADMINISTRACIÓN DE BIENES EN EXTINCIÓN DE DOMINIO -SENABED-  FACTURA ELECTRONICA SERIE 02891864 No. 2855947402 DE FECHA 12/05/2022 SOLICITUD 227-2022/DAF/DAO/SSG/AHMS/MXPA-wmcy</t>
  </si>
  <si>
    <t>PAGO DEL MES DE ENERO 2022 DE LA CONTRATACION DE SERVICIO DE DESODORIZACION Y AROMATIZACION DE AMBIENTES PARA LA SECRETARÍA NACIONAL DE ADMINISTRACIÓN DE BIENES EN EXTINCIÓN DE DOMINIO -SENABED- FACTURA ELECTRÓNICA SERIE B608AA01 No. 1297565045 DE FECHA 12/05/2022 SOLICITUD 225-2022/DAF/DAO/SSG/AHMS/MXPA-wmcy</t>
  </si>
  <si>
    <t>ADQUISICION DE EQUIPO DE COMPUTO DE ESCRITORIO Y LAPTOP PARA USO DE LA SECRETARIA NACIONAL DE ADMINISTRACION DE BIENES EN EXTINCION DE DOMINIO SENABED-. SOLICITUD-012-2022/DIE/DIA/SAS/LEPL/PAYA-cmlm DE FECHA 30/03/2022.</t>
  </si>
  <si>
    <t>DATAFLEX  SOCIEDAD ANONIMA</t>
  </si>
  <si>
    <t>COMPUTADORA DE ESCRITORIO</t>
  </si>
  <si>
    <t>COMPUTADORA LAPTOP</t>
  </si>
  <si>
    <t>PAGO MENSUAL</t>
  </si>
  <si>
    <t>SEGUNDO PAGO CORRESPONDIENTE AL MES DE MARZO 2022 DE CONTRATACION DE SERVICIO DE ENLACE DE INTERNET DE 50 MEGABYTES PARA EL EJERCICIO FISCAL 2022, DEL PERÍODO COMPRENDIDO DEL 01/02/2022 AL 31/12/2022,  DE LA SECRETARÍA NACIONAL DE ADMINISTRACIÓN DE BIENES EN EXTINCIÓN DE DOMINIO -SENABED-</t>
  </si>
  <si>
    <t>TERCER PAGO CORRESPONDIENTE AL MES DE ABRIL POR ADQUISICION DE SERVICIO DE ARRENDAMIENTO DE FOTOCOPIADORAS PARA USO DE LA SECRETARIA NACIONAL DE ADMINISTRACION DE BIENES EN EXTINCION DE DOMINIO -SENABED-; SOLICITUD-202-2022/DAF/DAO/SSG/AHMS/MXPA-wmey DE FECHA 03/05/2022</t>
  </si>
  <si>
    <t>TERCER PAGO DE LA CONTRATACION DE SERVICIO DE ENLACE DE INTERNET DE 50 MEGABYTES PARA EL EJERCICIO FISCAL 2022, DEL PERÍODO COMPRENDIDO DEL 01/02/2022 AL 31/12/2022, DE LA SECRETARÍA NACIONAL DE ADMINISTRACIÓN DE BIENES EN EXTINCIÓN DE DOMINIO -SENABED- MES DE ABRIL 2022.</t>
  </si>
  <si>
    <t>NEGOCIACIONES ENTRE ENTIDADES PÚBLICAS (ART. 2 LCE)</t>
  </si>
  <si>
    <t>ADQUISICIÓN DE PÓLIZA DE SEGURO PARA LA FLOTILLA DE VEHÍCULOS PROPIOS, VEHÍCULOS PROVISIONALES Y BIENES INMUEBLES ADMINISTRADOS POR LA SECRETARIA NACIONAL DE ADMINISTRACIÓN DE BIENES EN EXTINCIÓN DE DOMINIO -SENABED- PARA EL EJERCICIO FISCAL 2022. CASA PRAGA</t>
  </si>
  <si>
    <t>CREDITO HIPOTECARIO NACIONAL DE GUATEMALA</t>
  </si>
  <si>
    <t>ADQUISICIÓN DE PÓLIZA DE SEGURO PARA LA FLOTILLA DE VEHÍCULOS PROPIOS, VEHÍCULOS PROVISIONALES Y BIENES INMUEBLES ADMINISTRADOS POR LA SECRETARIA NACIONAL DE ADMINISTRACIÓN DE BIENES EN EXTINCIÓN DE DOMINIO -SENABED- PARA EL EJERCICIO FISCAL 2022. FINCA OKAN.</t>
  </si>
  <si>
    <t>ADQUISICIÓN DE PÓLIZA DE SEGURO PARA LA FLOTILLA DE VEHÍCULOS PROPIOS, VEHÍCULOS PROVISIONALES Y BIENES INMUEBLES ADMINISTRADOS POR LA SECRETARIA NACIONAL DE ADMINISTRACIÓN DE BIENES EN EXTINCIÓN DE DOMINIO -SENABED- PARA EL EJERCICIO FISCAL 2022. Monto: 413,215.64 Fecha Publicación: 26/05/2022 08:00:14</t>
  </si>
  <si>
    <t>CONTRATACION DEL LICENCIADO JORGE SALVADOR CAJAS AGUILAR POR PRESTACION DE SERVICIOS PROFESIONALES SEGUN CONTRATO 001-2022 RENGLON 189. SEGÚN SOLICITUD 03-2022/DRH</t>
  </si>
  <si>
    <t>CAJAS AGUILAR JORGE SALVADOR</t>
  </si>
  <si>
    <t>CORRELATIVO CGC: L-63950 DE FECHA 17/05/2022 POR PAGO DE SERVICIO DE ABASTECIMIENTO DE AGUA POTABLE EN OFICINAS DE LA SENABED, UBICADO EN 27 CALLE, 36-71 ZONA 5 CORRESPONDIENTE AL MES DE MAYO 2022; SOLICITUD-233-2022/DAF/DAO/SSG/AHMS/MXPA-wmey DE FECHA 17/05/2022.</t>
  </si>
  <si>
    <t>FACTURA SERIE "A" NÚMERO 019619 DE FECHA 18/04/2022, POR PAGO DE SERVICIO DE AGUA POTABLE PARA EL BIEN INMUEBLE UBICADO EN LOTE 7, MANZANA "A", DEL PROYECTO CONDOMINIO LAS MARGARITAS, VILLA NUEVA Y/O CONDOMINIO LAS MARGARITAS, 5 CALLE 16-43 ZONA 2, VILLA NUEVA, GUATEMALA. CORRESPONDIENTE AL MES DE ABRIL 2022, SEGÚN SOLICITUD 178-2022/DAB/HOCH-eagr</t>
  </si>
  <si>
    <t>FACTURA SERIE "A" NUMERO 03162 DE FECHA 30/04/2022, POR PAGO DE SERVICIO DE EXTRACCION DE BASURA DE LA SEDE CENTRAL DE LA SENABED, UBICADA EN DIAGONAL 6 10-26, ZONA 10 CORRESPONDIENTE AL MESW DE ABRIL 2022; SOLICITUD-199-2022/DAF/SSG/AHMS/MXPA-wmey DE FECHA 30/04/2022</t>
  </si>
  <si>
    <t>FACTURA SERIE "A" NUMERO 2763 DE FECHA 02/05/2022, POR PAGO DE SERVICIO DE EXTRACCION DE BASURA DEL BIEN INMUEBLE UBICADO EN KM 10.8, 43-71, ZONA 18, CARRETRA AL ATLANTICO, BODEGA A CARGO DE LA DIRECCION DE CONTROL Y REGISTRO DE BIENES, CORRESPONDIENTE AL MES DE ABRIL DE 2022; SOLICITUD-392-2022/DCR/ECMR-ejc DE FECHA 03/05/2022.</t>
  </si>
  <si>
    <t>FACTURA SERIE 01B8F336 NO. 2295022289 DE FECHA 12/05/2022  FACTURA SERIE 618061E6 NO. 3714991554 DE FECHA 12/05/2022  FACTURA SERIE 08ECC2BF NO. 402801342 DE FECHA 12/05/2022  POR PAGO DE SERVICIO DE ENERGIA ELECTRICA DEL BIEN INMUEBLE UBICADO CARRETERA A SANTA ELENA BARILLAS FINCA CASA PRAGA, ZONA 6, VILLA CANALES. DURANTE EL PERIODO DEL 12/04/2022 AL 12/05/2022. SEGÚN SOLICITUD 369-2022/DCR/DCR/APSS-ejc</t>
  </si>
  <si>
    <t>FACTURA SERIE 0D750EE7 NUMERO 1872317258 DE FECHA 05/05/2022, POR PAGO DE SERVICIO DE ENERGIA ELECTRICA DEL PERIODO 06/04/2022 AL 05/05/2022 DEL BIEN INMUEBLE UBICADO EN ZONA 0, LOTE 39, VILLAS DE CONCEPCION, 8210, PB, DELLA, SAN ANTONIO SUCHITEPEQUEZ; SOLICITUD-205-2022/DAB/HOCHC-eagr DE FECHA 05/05/2022.</t>
  </si>
  <si>
    <t>FACTURA SERIE 1D89B630 NO. 972441987 DE FECHA 11/05/2022 PAGO POR SERVICIO DE ENERGÍA ELECTRICA PARA EL BIEN INMUEBLE UBICADO EN LOTE 35, MANSIONES DE ALTA VISTA, KM. 8.5, CARRETERA A EL SALVADOR, SANTA CATARINA PINULA, GUATEMALA. CORRESPONDIENTE AL PERIODO DEL 19/04/2022 AL 10/05/2022, SEGÚN SOLICITUD 376-2022/DCR/DCR/APSS-ejcq</t>
  </si>
  <si>
    <t>FACTURA SERIE 1F2A7247 NUMERO 163397894 DE FECHA 07/05/2022, POR PAGO DE SERVICIO DE ENERGIA ELECTRICA DEL PERIODO 05/04/2022 al 06/05/2022 PARA INMUEBLE UBICADO EN AVENIDA LAS AMERICAS 24-42, APTO. 1302 ZONA 13, GUATEMALA; SOLICITUD-214-2022/DAB/HOCHC-eagr DE FECHA 09/05/2022.</t>
  </si>
  <si>
    <t>FACTURA SERIE 1FB37C20 NO. 1100104437 DE FECHA 14/05/2022 PAGO POR SERVICIO DE ENERGIA ELECTRICA DEL BIEN INMUEBLE UBICADO EN ALDEA EL BRITO, ZONA 0, CARRETERA PANAMERICANA GUANAGAZAPA, CHIQUIMULILLA. DURANTE EL PERIODO DEL 14/04/2022 AL 14/05/2022. SEGÚN SOLICITUD 223-2022/DAB/HOCHC/eagr.</t>
  </si>
  <si>
    <t>FACTURA SERIE 31E15052 NO. 27411578 DE FECHA 12/05/2022  FACTURA SERIE FF5F659C NO. 687622173 DE FECHA 12/05/2022  FACTURA SERIE D649A1C0 NO. 1464748829 DE FECHA 12/05/2022  POR PAGO DE SERVICIO DE ENERGIA ELECTRICA DEL BIEN INMUEBLE UBICADO EN LA COLONIA ILUSIONES, EL CARM, SECTOR SUR 5, LOTE 48, ZONA 10 SANTA CATARINA PINULA DURANTE EL PERIODO DEL 12/04/2022 AL 12/05/2022. SEGÚN SOLICITUD 219-2022/DAB/HOCHC-eagr</t>
  </si>
  <si>
    <t>FACTURA SERIE 32FD6A3D NUMERO 1323647842 DE FECHA 03/05/2022, POR PAGO DE SERVICIO DE ENERGIA ELECTRICA DEL 02/04/2022 AL 02/05/2022 PARA INMUEBLE DE CALZADA HECTOR AUGUSTO ESPAÑA BRACAMONTE 9-47 ZONA 2, CHIQUIMULA; SOLICITUD-191-2022/DAB/HOCHC-eagr DE FECHA 03/05/2022.</t>
  </si>
  <si>
    <t>FACTURA SERIE 367122F2 NUMERO 3736094210 DE FECHA 12/05/2022, POR PAGO DE SERVICIO DE ENERGIA ELECTRICA DEL 05/04/2022 AL 06/05/2022, PARA INMUEBLE LOTE #15 CALLE LA ENSENADA COLONIA SAN MARINO I, PUERTO DE SAN JOSE, ESCUINTLA; SOLICITUD-217-2022/DAB/HOCHC-eagr DE FECHA 12/05/2022.</t>
  </si>
  <si>
    <t>FACTURA SERIE 3D979405 NUMERO 3330426636 DE FECHA 12/05/2022, POR PAGO DE SERVICIO DE ENERGIA ELECTRICA DEL BIEN INMUEBLE UBICADO EN KM 18.5 CASA 24, APTO. A, ZONA 0, MUNICIPIO DE SANTA CATARINA PINULA, DEPARTAMENTO DE GUATEMALA; SOLICITUD-382-2022/DCR/DCR/APSS-ejcq DE FECHA 03/05/2022.</t>
  </si>
  <si>
    <t>FACTURA SERIE 4E59CF3B NUMERO 3359395257 DE FECHA 03/05/2022, POR PAGO DE SERVICIO DE ENERGIA ELECTRICA DEL 01/04/2022 AL 03/05/2022 PARA INMUEBLE UBICADO EN LOTE 7, MANZANA A, DEL PROYECTO CONDOMINIO LAS MARGARITAS, VILL NUEVA Y/O CONDOMINIO LAS MARGARITAS, 5 CALLE 16-46 ZONA 2, VILLA NUEVA, GUATEMALA; SOLICITUD-200-2022/DAB/HOCHC-eagr DE FECHA 03/05/2022.</t>
  </si>
  <si>
    <t>FACTURA SERIE 7634939B NO. 3082766953 DE FECHA 06-05-2022 POR PAGO DE ENERGIA ELECTRICA PARA EL BIEN INMUEBLE UBICADO EN EL LOTE 5 Y 6, MANZANA D2, CONDOMINIO  PACIFIC ALL SEASONS VILLAS CLUB, PUERTO DE SAN JOSÉ, ESCUINTLA. CORRESPONDIENTE AL PERIODO DEL 05/04/2022 AL 06/05/2022. SEGÚN SOLICITUD 212-2022/DAB/HOCHC-eagr.</t>
  </si>
  <si>
    <t>FACTURA SERIE 7959A2D1 NO. 1780304115 DE FECHA 05/05/2022 PAGO DE ENERGIA ELECTRICA DEL BIEN INMUEBLE UBICADO EN 7A. AVENIDA 10-01, APTO. BT1-N2 EDIFICIO CASA MARGARITA, ZONA 10, TORRE II, GUATEMALA. CORRESPONDIENTE AL PERIODO DEL 04/04/2022 AL 05/05/2022. SEGÚN SOLICITUD 210-2022/DAB/HOCHC-eagr.</t>
  </si>
  <si>
    <t>FACTURA SERIE 79693D9A NO. 4213788148 DE FECHA 06-05-2022 PAGO POR SERVICIO DE TELEFONIA FIJA EN EL BIEN INMUEBLE UBICADO EN LA 27 CALLE 36-71 ZONA 5, CIUDAD, CORRESPONDIENTE AL MES DE ABRIL 2022. SEGÚN SOLICITUD 215-2022/DAF/DAO/SSG/AHMS/MXPA-wmcy.</t>
  </si>
  <si>
    <t>FACTURA SERIE 81084B7B NUMERO 2926660216 DE FECHA 07/05/2022, POR PAGO DE SERVICIO DE ENERGIA ELECTRICA DEL 06/04/2022 AL 07/05/2022 PARA INMUEBLE UBICADO EN EDIFICIO RUE TRES, VIA SEIS 3-09 ZONA 4, GUATEMALA, DIRECCION CASTRAL VIA SEIS, 3-09 ZONA 4 APARTAMENTO 104, NIVEL 4; SOLICITUD-215-2022/DAB/HOCHC-eagr DE FECHA 9/05/2022.</t>
  </si>
  <si>
    <t>FACTURA SERIE 818A2B7E NO. 1475429460 DE FECHA 05/05/2022 POR PAGO DE ENERGIA ELECTRICA DEL BIEN INMBUEBLE UBICADO EN ZANJÓN SAN LORENZO ZONA 0, TECÚN UMAN, MUNICIPIO DE AYUTLA DEPARTAMENTO DE SAN MARCOS. CORRESPONDIENTE AL PERIODO DEL 06/04/2022 AL 05/05/2022. SEGÚN SOLICITUD 387-2022/DCR/DCR/APSS-ejc.</t>
  </si>
  <si>
    <t>FACTURA SERIE 819954D9 NUMERO 2779857753 DE FECHA 17/05/2022, POR PAGO DE SERVICIO DE ENERGIA ELECTRICA DEL BIEN INMUEBLE UBICADO EN ZONA 0, FINCA EL CINTULAR DEL MUNICIPIO DE PUEBLO NUEVO VIÑAS, DEPARTAMENTO DE SANTA ROSA; SOLICITUD-371-2022/DCR/DCR/APSS-ejcq DE FECHA 03/05/2022.</t>
  </si>
  <si>
    <t>FACTURA SERIE 85430920 NUMERO 1805929795 DE FECHA 19/05/2022, POR PAGO DE SERVICIO DE ENERGIA ELECTRICA DEL PERIODO 20/04/2022 AL 19/05/2022 PARA EL INMUEBLE UBICADO EN 20 CALLE 8-00, COLONIA SAN FRANCISCO, ZONA 6 DE MIXCO, GUATEMALA; SOLICITUD-230-2022/DAB/HOCHC-eagr DE FECHA 19/05/2022.</t>
  </si>
  <si>
    <t>FACTURA SERIE 938B848F NUMERO 2336247392 DE FECHA 17/05/2022, POR PAGO DE SERVICIO DE ENERGIA ELECTRICA DEL PERIODO 18/04/2022 AL 17/05/2022 DEL INMUEBLE CASA NO. 21, CONDOMINIO SANTA ANITA II KM. 18.6 CARRETERA A SAN JOSE PINULA, GUATEMALA; SOLICITUD-225-2022/DAB/HOCHC-eagr DE FECHA 17/05/2022.</t>
  </si>
  <si>
    <t>FACTURA SERIE A0BF6A35 NO. 1587170682 DE FECHA 01/05/2022 POR PAGO DE SERVICIO DE AGUA PARA EL BIEN INMUEBLE  UBICADO EN 7A. AVENIDA 10-01, Apto. BT2-N2, EDIFICIO CASA MARGARITA, ZONA 10, TORRE II, GUATEMALA. CORRESPONDIENTE AL MES DE ABRIL 2022. SEGÚN SOLICITUD 195-2022/DAB/HOCH-eagr.</t>
  </si>
  <si>
    <t>FACTURA SERIE A55ECBDC NUMERO 2490582661 DE FECHA 02/05/2022, POR PAGO DE SERVICIO DE EXTRACCION DE BASURA DE LAS OFICINAS DE LA SENABED UBICADAS EN 27 CALLE 36-71, ZONA 5, CORRESPONDIENTE AL MES DE ABRIL 2022; SOLICITUD-216-2022/DAF/DAO/SSG/AHMS/MXPA-wmey DE FECHA 02/05/2022.</t>
  </si>
  <si>
    <t>LORENZO GONZÁLEZ DIANA MARISELA</t>
  </si>
  <si>
    <t>FACTURA SERIE A5B9B194 NUMERO 1863469486 DE FECHA 20/05/2022, POR PAGO DE SERVICIO DE ENERGIA ELECTRICA DEL BIEN INMUEBLE UBICADO EN KM 10.8 43-71 ZONA 18, CARRETERA AL ATLANTICO, A CARGO DE LA DIRECCION DE CONTROL Y REGISTRO; SOLICITUD-390-2022/DCR/DCR/APSS-ejc DE FECHA 03/05/2022.</t>
  </si>
  <si>
    <t>FACTURA SERIE ACC17F36 NO. 658395065 DE FECHA 05/05/2022 POR PAGO DE ENERGIA ELECTRICA DEL BIEN INMUEBLE UBICADO EN LA DIAGONAL 6 10-26 ZONA 10, CORRESPONDIENTE AL PERIODO DEL 04/04/2022 AL 05/05/2022, SEGÚN SOLICITUD 207-2022/DAF/DAO/SSG/AHMS/MXPA-wmcy.</t>
  </si>
  <si>
    <t>FACTURA SERIE BE84A9D8 NUMERO 3669443679 DE FECHA 05/05/2022, FACTURA SERIE F9A76693 NUMERO 3305718979 DE FECHA 05/05; POR PAGO DE SERVICIO DE ENERGIA ELECTRICA DEL BIEN INMUEBLE UBICADO EN 11 CALLE 0-18, ZONA 10; SOLICITUD-388-2022/DCR/DCR/APSS-ejcq DE FECHA 03/05/2022.</t>
  </si>
  <si>
    <t>FACTURA SERIE CB8CFA4A NUMERO 392644113 DE FECHA 25/04/2022, POR PAGO DE SERVICIO DE ENERGIA ELECTRICA DEL PERIODO 24/03/2022 AL 25/04/2022 PARA INMUEBLE UBICADO EN CALLE HACIA LA GUARDIA EL HATO, CASA NUMERO 3, COLONIA HUNAPU, ANTIGUA GUATEMAL; SOLICITUD-165-2022/DAB/HOCHC-eagr DE FECHA 25/04/2022.</t>
  </si>
  <si>
    <t>FACTURA SERIE F420A275 NO. 2104641623 DE FECHA 05/05/2022 POR PAGO DE ENERGIA ELECTRICA PARA EL BIEN INMUEBLE UBICADO EN 7A. AVENIDA 10-01, APTO. BT2-N2 EDIFICIO CASA MARGARITA, ZONA 10, TORRE II, GUATEMALA. CORRESPONDIENTE AL PERIODO DEL 04/04/2022 AL 05/05/2022. SEGÚN SOLICITUD 209-2022/DAB/HOCHC-eagr.</t>
  </si>
  <si>
    <t>FACTURA SERIE FD1807A0 NUMERO 2877443405 DE FECHA 22/04/2022, POR PAGO DE SERVICIO DE EXTRACCION DE BASURA DE LA BODEGA UBICADA EN 10MA. AVENIDA "A", 25-63, BODEGA 17 Y 17A, ZONA 13; SOLICITUD-367-2022/DCR/APSS-ejcq DE FECHA 03/05/2022.</t>
  </si>
  <si>
    <t>CAPIR ATZ SILVERIO</t>
  </si>
  <si>
    <t>PAGO DE AGUA CALIENTE, CORRESPONDIENTE AL MES DE ABRIL 2022 DEL INMUEBLE UBICADO EN 7MA. AVENIDA 10-01, APTO. AT2-N2, EDIFICIO CASA MARGARITA, ZONA 10 TORRE II, SEGUN S.C. 193-2022/DAB/HOCHC-EAGR Monto: 1,294.95 Fecha Creación: 16/05/2022 18:35:16</t>
  </si>
  <si>
    <t>PAGO DE AGUA CALIENTE, CORRESPONDIENTE AL MES DE ABRIL 2022 DEL INMUEBLE UBICADO EN 7MA. AVENIDA 10-01, APTO. BT1-N2 EDIFICIO CASA MARGARITA, ZONA 10 TORRE I, SEGUN S.C. 194-2022/DAB/HOCHC-EAGR Monto: 1,073.27 Fecha Creación: 31/05/2022 10:45:00</t>
  </si>
  <si>
    <t>PAGO DE AGUA POTABLE DEL INMUEBLE UBICADO EN RESIDENCIALES BOSQUES DE LAS LUCES, CALLE LOS PINOS LOTE P-15, ZONA 7 SANTA CATARINA PINULA, SEGUN S.C. 374-2022/DCR/DCR/APSS-EJCQ</t>
  </si>
  <si>
    <t>COMPAÑIA DE AGUA LA LUZ  SOCIEDAD ANONIMA</t>
  </si>
  <si>
    <t>PAGO DE CANON DE AGUA DEL MES DE ABRIL 2022 DEL INMUEBLE UBICADO EN LOTE NO. 7 DE LA CALLE RIVIERA COLONIA SAN MARINO I, PUERTO SAN JOSE, SEGUN S.C. 204-2022/DAB/HOCHC-EAGR Monto: 375.20 Fecha Creación: 12/05/2022 09:49:51</t>
  </si>
  <si>
    <t>SERVICIOS DIVERSIFICADOS DEL PACIFICO  SOCIEDAD ANONIMA</t>
  </si>
  <si>
    <t>PAGO DE CANON DE AGUA DEL MES DE ABRIL 2022, DEL INMUEBLE UBICADO EN LOTE 15 "LA ENSENADA", COLONIA SAN MARINO PUERTO SAN JOSE, SEGUN S.C. 203-2022/DAB/HOCHC-EAGR Monto: 375.20 Fecha Creación: 12/05/2022 10:24:12</t>
  </si>
  <si>
    <t>PAGO DE ENERGI ELECTRICA DEL INMUEBLE, UBICADO EN ZONA 0, FINCA EL CINTULAR, MUNICIPIO DE PUEBLO NUEVO VIÑAS, SEGUN S.C. 275-2022/DCR/ECMR-EJCQ Monto: 77.68 Fecha Creación: 29/04/2022 10:31:38</t>
  </si>
  <si>
    <t>DISTRIBUIDORA DE ELECTRICIDAD DE ORIENTE SOCIEDAD ANONIMA</t>
  </si>
  <si>
    <t>PAGO DE ENERGIA ELECTRICA  DE LA BODEGA UBICADA EN LA 10MA. AVENIDA "A" 25-63, ZONA 13, BODEGA 17 Y 17A, CORRESPONDIENTE DEL 05/04/2022 AL 06/05/2022 Monto: 1,136.06 Fecha Creación: 16/05/2022 20:53:03</t>
  </si>
  <si>
    <t>PAGO DE ENERGIA ELECTRICA DE LA SEDE CENTRAL DE LA SENABED, DIAGONAL 6 10-26, ZONA 10, DEL PERIODO 04/04/2022 AL 05/05/2022, SEGUN S.C. 205-2022/DAF/DAO/SSG/AHMS/MXPA-WMCY Monto: 2,774.59 Fecha Creación: 16/05/2022 18:52:54</t>
  </si>
  <si>
    <t>PAGO DE ENERGIA ELECTRICA DE OFICINAS DE LA SEDE DE LA SENABED, UBICADA EN 27 CALLE 36-71, ZONA 5, CORRESPONDIENTE AL MES DE ABRIL 2022, SEGUN S.C. 235-2022/DAF/DAO/SSG/AHMS/MXPA-WMCY Monto: 137.99 Fecha Creación: 24/05/2022 17:27:26</t>
  </si>
  <si>
    <t>PAGO DE ENERGIA ELECTRICA DEL 05/04/2022 AL 06/05/2022 DEL INMUEBLE UBICADO EN LA 4TA. AVENIDA 23-55 ZONA 14 APTO. 11-F, EDIFICIO REAL DE LAS AMERICAS, SEGUN S.C. 211-2022/DAB/HOCHC-EAGR Monto: 13.67 Fecha Creación: 16/05/2022 20:48:20</t>
  </si>
  <si>
    <t>PAGO DE ENERGIA ELECTRICA DEL 12/04/2022 AL 12/05/2022 DEL INMUEBLE CARRETERA A EL SALVADOR KM. 16.5 ALDEA DON JUSTO, LOTIFICACION SAN LUIS 16-05, ZONA 8, SANTA CATARINA PINULA, SEGUN S.C. 220-2022/DAB/HOCHC-EAGR Monto: 359.55 Fecha Creación: 18/05/2022 10:28:57</t>
  </si>
  <si>
    <t>Pago de energía eléctrica del bien inmueble ubicado en residenciales Bosques de Las Luces, Calle Los Pinos Lote P-15 zona 7 Santa Catarina Pinula, Guatemala SISAB 8644 Factura electrónica serie 80C9CD76 No. 3223929900 de fecha 17/05/2022. Solicitud 0373-2022/DCR/DCR/APSS-ejcq</t>
  </si>
  <si>
    <t>PAGO DE ENERGIA ELECTRICA DEL INMUEBLE UBICADO EN ALDEA ELHATO, CALLE EL MIRADOR, AGUA COLORADA, ZONA 2, CASA 2, ANTIGUA GUATEMALA, SEGUN S.C. 274-2022/DCR/DCR/APSS-EJCQ Monto: 13.78 Fecha Creación: 18/05/2022 09:52:28</t>
  </si>
  <si>
    <t>PAGO DE ENERGIA ELECTRICA DEL INMUEBLE UBICADO EN CARRETERA INTERAMERICANA, KM. 258, AUTO HOTEL LUNA LLENA, CHIMUSINIQUE, ZONA 12, DEL MUNICIPIO Y DEPTO. DE HUEHUETENANGO, CORRESPONDIENTE AL MES DE ABRIL 2022, SEGUN S.C. 360-2022/DCR/DCR/APSS-EJCQ. Monto: 14.40 Fecha Creación: 30/05/2022 08:43:47</t>
  </si>
  <si>
    <t>EMPRESA ELECTRICA MUNICIPAL DE HUEHUETENANGO</t>
  </si>
  <si>
    <t>PAGO DE ENERGIA ELECTRICA DEL INMUEBLE UBICADO EN CASERIO EL GUAYABO, ZONA 0, CALLE PRINCIPAL, ALDEA SAN JOAQUIN, ASUNCION MITA, JUTIAPA, CORRESPONDIENTE DEL 08/04/2022 AL 07/05/2022, SEGUN S.C. 377-2022/DCR/DCR/APSS-EJCQ Monto: 208.24 Fecha Creación: 16/05/2022 19:08:21</t>
  </si>
  <si>
    <t>PAGO DE ENERGIA ELECTRICA DEL INMUEBLE UBICADO EN KM. 16.5 CARRETERA A EL SALVADOR, ALDEA DON JUSTO, ZONA 8 SANTA CATARINA PINULA, OFICINA 1001, NIVEL 10, SCENA BUSINESS CENTER, DEL PERIODO 12/04/2022 AL 12/05/2022, SEGUN S.C. 221-2022/DAB/HOCHC-EAGR. Monto: 13.34 Fecha Creación: 18/05/2022 10:41:57</t>
  </si>
  <si>
    <t>PAGO DE ENERGIA ELECTRICA DEL INMUEBLE, UBICADO EN 3RA. CALLE 36-10, ZONA 4, CASA 255, CONDOMINIO BOSQUES DE LA FONTANA, SEGUN S.C. 380-2022/DCR/DCR/APSS-EJCQ. Monto: 13.76 Fecha Creación: 30/05/2022 08:59:18</t>
  </si>
  <si>
    <t>Pago de energía Eléctrica del período 04/04/2022 al 05/05/2022 inmueble ubicado en sector 7 lote 13 manzana S lagunas de torremolinos II Zona 0 Depto. de Escuintla, Guatemala Contador No. U34744 INV#SEN/DCR/2016-17 Factura electrónica serie 3E31EFA9 No. 1740391865 de fecha 10/05/2022 Solicitud 216-2022/DAB/HOCHC-eagr</t>
  </si>
  <si>
    <t>PAGO DE ENERGIA ELECTRICA DEL PERIODO 05/04/2022 AL 06/05/2022 DEL INMUEBLE UBICADO EN AVENIDA LAS AMERICAS 24-42, APTO. 1302 ZONA 13, SEGUN S.C. 213-2022/DAB/HOCHC-EAGR Monto: 13.67 Fecha Creación: 16/05/2022 18:58:11</t>
  </si>
  <si>
    <t>PAGO DE ENERGIA ELECTRICA DEL PERIODO 19/04/2022 AL 17/05/2022 DEL INMUEBLE UBICADO EN ALDEA EL GARITON, ZONA 0, ESCUELA 8230, TAXISCO SANTA ROSA, SEGUN S.C. 226-2022/DAB/HOCHC-EAGR Monto: 429.96 Fecha Creación: 20/05/2022 19:08:13</t>
  </si>
  <si>
    <t>PAGO DE ENERGIA ELECTRICA, CORRESPONDIENTE DEL 19/04/2022 AL 18/05/2022 DEL INMUEBLE UBICADO EN EL KM. 9.2 CARRETERA A EL SALVADOR, APTO. 804, TORRE REAL 8VO. NIVEL ZONA 4, SEGUN S.C. 229-2022/DAB/HOCHC-EAGR Monto: 13.34 Fecha Creación: 20/05/2022 19:01:27</t>
  </si>
  <si>
    <t>PAGO DE ENERGIA ELECTRICA, DEL INMUEBLE UBICADO EN 5TA. CALLE 4-06, ZONA 2, TIQUISATE, ESCUINTLA, SEGUN S.C. 395-2022/DCR/DCR/APSS-EJCQ Monto: 43.68 Fecha Creación: 20/05/2022 19:16:08</t>
  </si>
  <si>
    <t>PAGO DE SERVICIO DE AGUA CALIENTE DEL INMUEBLE, UBICADO EN LA 7A. AVENIDA 10-01 APTO. 4 AT2, ZONA 10, EDIFICIO CASA MARGARITA, CORRESPONDIENTE A ABRIL 2022, SEGUN S.C. 385-2022/DCR/DCR/APSS-EJCQ Monto: 1,294.95 Fecha Creación: 17/05/2022 19:47:56</t>
  </si>
  <si>
    <t>Pago de servicio de energía eléctrica del 04/04/2022 al 05/05/2022 inmueble ubicado en 7ma av. 10-01 apto AT2-N2 Edificio Casa Margarita zona 10 Torre II Guatemala SEN/DCR/2021-052 Contador S62500. Factura electrónica serie 3209B872 No. 3860546582 de fecha 05/05/2022 Solicitud 208-2022/DAB/HOCHC-eagr</t>
  </si>
  <si>
    <t>Pago de servicio de energía eléctrica del período 12/04/2022 al 12/05/2022 para el inmueble ubicado en 3ra. av. 33-45 lote 17 finca El Zapote zona 2 Guatemala INV#SEN/DCR/2017-035-SEN/DCR/2017-036. Factura electrónica serie 118D6E71 No. 3951837522 Solicitud 218-2022/DAB/HOCHC-eagr</t>
  </si>
  <si>
    <t>PAGO DE TELEFONIA FIJA DE LA SENABED, CORRESPONDIENTE AL MES DE ABRIL 2022, SEGUN S.C. 204-2022/DAF/DAO/SSG/AHMS/MXPA-WMCY Monto: 3,132.00 Fecha Creación: 12/05/2022 09:31:32</t>
  </si>
  <si>
    <t>Pago del servicio de agua potable del bien inmueble ubicado en Km. 10.8 43-71 zona 18 carretera al Atlántico bodega a cargo de la Dirección de Control y Registro de Bienes. Recibo de cobro mensual correlativo CGC: AS757559 de fecha 16/05/2022.Solicitud 0391-2022/DCR/DCR/APSS-ejc</t>
  </si>
  <si>
    <t>PAGO POR SERVICIO DE ENERGIA ELECTRICA DEL BIEN INMUEBLE UBICADO EN CARRETERA A TAXISCO KM 70.9 OKAN, CASERIO MANANTIAL, COLONIA LA CAÑADA, FINCA OKAN, GUANAGAZAPA, ESCUINTLA; SOLICITUD-365-2022/DCR/DCR/APSS-ejcq DE FECHA 03/05/2022.</t>
  </si>
  <si>
    <t>RECIBO NUMERO 7888 DE FECHA 01/04/2022, POR PAGO DE AGUA POTABLE CORRESPONDIENTE AL MES DE MARZO 2022 DEL INMUEBLE UBICADO EN KM. 16.5 CARRETERA A EL SALVADOR, ALDEA DON JUSTO, ZONA 8, SANTA CATARINA PINULA, OFICINA 1001, 10 NIVEL SCENA BUSINESS CENTER, GUATEMALA; SOLICITUD-176-2022/DAB/HOCHC-eagr DE FECHA 01/04/2022.</t>
  </si>
  <si>
    <t>RECIBO SERIE J NO. 027423 DE FECHA 30/04/2022 POR PAGO DE SERVICIO DE ENERGÍA ELECTRICA PARA EL BIEN INMUEBLE UBICADO APROXIMADAMENTE EN EL KILOMETRO 257.75, SOBRE RUTA INTERAMERICANA , ALDEA  EL CAMBOTE, ZONA 11, DEL MUNICIPIO Y DEPARTAMENTO DE HUEHUETENANGO, CORRESPONDIENTE AL MES DE ABRIL 2022, SEGÚN SOLICITUD 362-20222/DCR/DCR/APSS/ejcq Monto: 68.54 Fecha Creación: 27/05/2022 10:08:00</t>
  </si>
  <si>
    <t>Servicio de agua potable correspondiente al mes abril 2022 del inmueble ubicado en 3ra. av. 33-45 zona 17 finca el zapote zona 02 Guatemala INV#SEN/DCR/2017-035-SEN/DCR/2017-036 Recibo de cuotas No. 005487 de fecha 01/05/2022. Solicitud 202-2022/DAB/HOCHC-eagr</t>
  </si>
  <si>
    <t>Servicio de energía eléctrica del 04/04/2022 al 05/05/2022 para inmueble ubicado en 18 calle 24-69 oficina 1205 torre I zona 10, zona Pradera, Guatemala SEN/DCR/2021-025, Contador P93221, factura serie DB535786 No. 680349291 de fecha 05/05/2022. Solicitud 207-2022/DAB/HOCHC-eagr</t>
  </si>
  <si>
    <t>Servicio de Energía Eléctrica del 19/04/2022 al 05/05/2022 inmueble ubicado en 18 calle 24-69 oficina 1404 Torre IV zona 10 Zona Pradera Guatemala SEN/DCR/2022-023 Contador S87236 Factura electrónica Serie 28D56641 No. 3394977843 de fecha 05/05/2022. Solicitud 206-2022/DAB/HOCHC-eagr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</si>
</sst>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quot;* #,##0.00_-;\-&quot;Q&quot;* #,##0.00_-;_-&quot;Q&quot;* &quot;-&quot;??_-;_-@_-"/>
  </numFmts>
  <fonts count="5" x14ac:knownFonts="1">
    <font>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8"/>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44" fontId="0" fillId="0" borderId="0" xfId="0" applyNumberFormat="1"/>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4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3" borderId="0" xfId="0" applyFill="1"/>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4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4"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0" fillId="0" borderId="1" xfId="0" applyBorder="1"/>
    <xf numFmtId="44" fontId="2" fillId="0" borderId="4" xfId="0" applyNumberFormat="1" applyFont="1" applyFill="1" applyBorder="1" applyAlignment="1">
      <alignment horizontal="center" vertical="center" wrapText="1"/>
    </xf>
    <xf numFmtId="44"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 xfId="0" applyFont="1" applyFill="1" applyBorder="1" applyAlignment="1">
      <alignment horizontal="center" vertical="center"/>
    </xf>
    <xf numFmtId="4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44" fontId="2" fillId="0" borderId="1" xfId="0" applyNumberFormat="1" applyFont="1" applyFill="1" applyBorder="1" applyAlignment="1">
      <alignment horizontal="center" vertical="center"/>
    </xf>
    <xf numFmtId="44" fontId="2" fillId="0" borderId="4" xfId="0" applyNumberFormat="1" applyFont="1" applyFill="1" applyBorder="1" applyAlignment="1">
      <alignment horizontal="center" vertical="center" wrapText="1"/>
    </xf>
    <xf numFmtId="44" fontId="2" fillId="0" borderId="5" xfId="0" applyNumberFormat="1" applyFont="1" applyFill="1" applyBorder="1" applyAlignment="1">
      <alignment horizontal="center" vertical="center" wrapText="1"/>
    </xf>
    <xf numFmtId="44" fontId="2" fillId="0" borderId="4" xfId="0" applyNumberFormat="1" applyFont="1" applyFill="1" applyBorder="1" applyAlignment="1">
      <alignment horizontal="center" vertical="center"/>
    </xf>
    <xf numFmtId="44" fontId="2" fillId="0" borderId="5"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44" fontId="3" fillId="0" borderId="4" xfId="0" applyNumberFormat="1" applyFont="1" applyFill="1" applyBorder="1" applyAlignment="1">
      <alignment horizontal="center" vertical="center" wrapText="1"/>
    </xf>
    <xf numFmtId="44" fontId="3" fillId="0" borderId="5" xfId="0" applyNumberFormat="1" applyFont="1" applyFill="1" applyBorder="1" applyAlignment="1">
      <alignment horizontal="center" vertical="center" wrapText="1"/>
    </xf>
    <xf numFmtId="44" fontId="1" fillId="2" borderId="2" xfId="0" applyNumberFormat="1" applyFont="1" applyFill="1" applyBorder="1" applyAlignment="1">
      <alignment horizontal="center" vertical="center" wrapText="1"/>
    </xf>
    <xf numFmtId="44" fontId="1" fillId="2" borderId="3"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44"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NumberFormat="1" applyFont="1" applyFill="1" applyBorder="1" applyAlignment="1">
      <alignment horizontal="center" vertical="center"/>
    </xf>
    <xf numFmtId="44"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xf>
    <xf numFmtId="44" fontId="4" fillId="0" borderId="1" xfId="0" applyNumberFormat="1" applyFont="1" applyFill="1" applyBorder="1" applyAlignment="1">
      <alignment vertical="center"/>
    </xf>
    <xf numFmtId="44" fontId="2" fillId="0" borderId="5" xfId="0" applyNumberFormat="1" applyFont="1" applyFill="1" applyBorder="1" applyAlignment="1">
      <alignment vertical="center"/>
    </xf>
    <xf numFmtId="44" fontId="2" fillId="0" borderId="6" xfId="0" applyNumberFormat="1" applyFont="1" applyFill="1" applyBorder="1" applyAlignment="1">
      <alignment vertical="center" wrapText="1"/>
    </xf>
    <xf numFmtId="44" fontId="2" fillId="0" borderId="5" xfId="0" applyNumberFormat="1" applyFont="1" applyFill="1" applyBorder="1" applyAlignment="1">
      <alignment vertical="center" wrapText="1"/>
    </xf>
    <xf numFmtId="44" fontId="4" fillId="0" borderId="1" xfId="0" applyNumberFormat="1" applyFont="1" applyFill="1" applyBorder="1" applyAlignment="1">
      <alignment horizontal="center" vertical="center" wrapText="1"/>
    </xf>
    <xf numFmtId="44" fontId="4" fillId="0"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3"/>
  <sheetViews>
    <sheetView tabSelected="1" view="pageBreakPreview" topLeftCell="A202" zoomScale="80" zoomScaleNormal="55" zoomScaleSheetLayoutView="80" zoomScalePageLayoutView="57" workbookViewId="0">
      <selection activeCell="A202" sqref="A202:J203"/>
    </sheetView>
  </sheetViews>
  <sheetFormatPr baseColWidth="10" defaultRowHeight="15" x14ac:dyDescent="0.25"/>
  <cols>
    <col min="1" max="1" width="9.85546875" customWidth="1"/>
    <col min="2" max="2" width="10" customWidth="1"/>
    <col min="3" max="3" width="18.42578125" customWidth="1"/>
    <col min="4" max="4" width="25" customWidth="1"/>
    <col min="5" max="5" width="20.28515625" customWidth="1"/>
    <col min="6" max="6" width="42" customWidth="1"/>
    <col min="7" max="7" width="15" customWidth="1"/>
    <col min="8" max="8" width="14.140625" customWidth="1"/>
    <col min="9" max="9" width="17" style="1" customWidth="1"/>
    <col min="10" max="10" width="29.42578125" style="1" customWidth="1"/>
    <col min="11" max="11" width="13.140625" bestFit="1" customWidth="1"/>
  </cols>
  <sheetData>
    <row r="1" spans="1:10" ht="50.25" customHeight="1" x14ac:dyDescent="0.25">
      <c r="A1" s="9" t="s">
        <v>0</v>
      </c>
      <c r="B1" s="9" t="s">
        <v>1</v>
      </c>
      <c r="C1" s="9" t="s">
        <v>2</v>
      </c>
      <c r="D1" s="9" t="s">
        <v>3</v>
      </c>
      <c r="E1" s="9" t="s">
        <v>4</v>
      </c>
      <c r="F1" s="9" t="s">
        <v>5</v>
      </c>
      <c r="G1" s="9" t="s">
        <v>12</v>
      </c>
      <c r="H1" s="9" t="s">
        <v>6</v>
      </c>
      <c r="I1" s="61" t="s">
        <v>7</v>
      </c>
      <c r="J1" s="62"/>
    </row>
    <row r="2" spans="1:10" ht="30" customHeight="1" x14ac:dyDescent="0.25">
      <c r="A2" s="44">
        <v>2022</v>
      </c>
      <c r="B2" s="46">
        <v>5</v>
      </c>
      <c r="C2" s="46">
        <v>151</v>
      </c>
      <c r="D2" s="49" t="s">
        <v>59</v>
      </c>
      <c r="E2" s="56">
        <v>1</v>
      </c>
      <c r="F2" s="49" t="s">
        <v>58</v>
      </c>
      <c r="G2" s="52">
        <v>60000</v>
      </c>
      <c r="H2" s="54">
        <v>720000</v>
      </c>
      <c r="I2" s="2" t="s">
        <v>8</v>
      </c>
      <c r="J2" s="3" t="s">
        <v>10</v>
      </c>
    </row>
    <row r="3" spans="1:10" ht="25.5" customHeight="1" x14ac:dyDescent="0.25">
      <c r="A3" s="63"/>
      <c r="B3" s="46"/>
      <c r="C3" s="46"/>
      <c r="D3" s="49"/>
      <c r="E3" s="56"/>
      <c r="F3" s="49"/>
      <c r="G3" s="67"/>
      <c r="H3" s="64"/>
      <c r="I3" s="44">
        <v>30864852</v>
      </c>
      <c r="J3" s="47" t="s">
        <v>13</v>
      </c>
    </row>
    <row r="4" spans="1:10" ht="30" customHeight="1" x14ac:dyDescent="0.25">
      <c r="A4" s="63"/>
      <c r="B4" s="46"/>
      <c r="C4" s="46"/>
      <c r="D4" s="49"/>
      <c r="E4" s="56"/>
      <c r="F4" s="49"/>
      <c r="G4" s="67"/>
      <c r="H4" s="64"/>
      <c r="I4" s="63"/>
      <c r="J4" s="65"/>
    </row>
    <row r="5" spans="1:10" ht="87" customHeight="1" x14ac:dyDescent="0.25">
      <c r="A5" s="45"/>
      <c r="B5" s="46"/>
      <c r="C5" s="46"/>
      <c r="D5" s="49"/>
      <c r="E5" s="56"/>
      <c r="F5" s="49"/>
      <c r="G5" s="53"/>
      <c r="H5" s="55"/>
      <c r="I5" s="45"/>
      <c r="J5" s="48"/>
    </row>
    <row r="6" spans="1:10" ht="46.5" customHeight="1" x14ac:dyDescent="0.25">
      <c r="A6" s="44">
        <v>2022</v>
      </c>
      <c r="B6" s="46">
        <v>5</v>
      </c>
      <c r="C6" s="44">
        <v>326</v>
      </c>
      <c r="D6" s="49" t="s">
        <v>11</v>
      </c>
      <c r="E6" s="57">
        <v>1</v>
      </c>
      <c r="F6" s="49" t="s">
        <v>60</v>
      </c>
      <c r="G6" s="52">
        <v>9005.6</v>
      </c>
      <c r="H6" s="54">
        <v>9005.6</v>
      </c>
      <c r="I6" s="2" t="s">
        <v>8</v>
      </c>
      <c r="J6" s="3" t="s">
        <v>10</v>
      </c>
    </row>
    <row r="7" spans="1:10" ht="36" customHeight="1" x14ac:dyDescent="0.25">
      <c r="A7" s="63"/>
      <c r="B7" s="46"/>
      <c r="C7" s="63"/>
      <c r="D7" s="49"/>
      <c r="E7" s="66"/>
      <c r="F7" s="49"/>
      <c r="G7" s="67"/>
      <c r="H7" s="64"/>
      <c r="I7" s="44">
        <v>39991962</v>
      </c>
      <c r="J7" s="47" t="s">
        <v>55</v>
      </c>
    </row>
    <row r="8" spans="1:10" ht="48" customHeight="1" x14ac:dyDescent="0.25">
      <c r="A8" s="63"/>
      <c r="B8" s="46"/>
      <c r="C8" s="63"/>
      <c r="D8" s="49"/>
      <c r="E8" s="66"/>
      <c r="F8" s="49"/>
      <c r="G8" s="67"/>
      <c r="H8" s="64"/>
      <c r="I8" s="63"/>
      <c r="J8" s="65"/>
    </row>
    <row r="9" spans="1:10" ht="36" customHeight="1" x14ac:dyDescent="0.25">
      <c r="A9" s="45"/>
      <c r="B9" s="46"/>
      <c r="C9" s="45"/>
      <c r="D9" s="49"/>
      <c r="E9" s="58"/>
      <c r="F9" s="49"/>
      <c r="G9" s="53"/>
      <c r="H9" s="55"/>
      <c r="I9" s="45"/>
      <c r="J9" s="48"/>
    </row>
    <row r="10" spans="1:10" ht="15" customHeight="1" x14ac:dyDescent="0.25">
      <c r="A10" s="44">
        <v>2022</v>
      </c>
      <c r="B10" s="44">
        <v>5</v>
      </c>
      <c r="C10" s="44">
        <v>199</v>
      </c>
      <c r="D10" s="47" t="s">
        <v>11</v>
      </c>
      <c r="E10" s="56">
        <v>1</v>
      </c>
      <c r="F10" s="49" t="s">
        <v>61</v>
      </c>
      <c r="G10" s="52">
        <v>2250</v>
      </c>
      <c r="H10" s="51">
        <v>2250</v>
      </c>
      <c r="I10" s="2" t="s">
        <v>8</v>
      </c>
      <c r="J10" s="3" t="s">
        <v>10</v>
      </c>
    </row>
    <row r="11" spans="1:10" ht="126" customHeight="1" x14ac:dyDescent="0.25">
      <c r="A11" s="45"/>
      <c r="B11" s="45"/>
      <c r="C11" s="45"/>
      <c r="D11" s="48"/>
      <c r="E11" s="56"/>
      <c r="F11" s="49"/>
      <c r="G11" s="53"/>
      <c r="H11" s="51"/>
      <c r="I11" s="2">
        <v>49358464</v>
      </c>
      <c r="J11" s="4" t="s">
        <v>15</v>
      </c>
    </row>
    <row r="12" spans="1:10" ht="15" customHeight="1" x14ac:dyDescent="0.25">
      <c r="A12" s="44">
        <v>2022</v>
      </c>
      <c r="B12" s="44">
        <v>5</v>
      </c>
      <c r="C12" s="46">
        <v>199</v>
      </c>
      <c r="D12" s="47" t="s">
        <v>11</v>
      </c>
      <c r="E12" s="56">
        <v>1</v>
      </c>
      <c r="F12" s="49" t="s">
        <v>62</v>
      </c>
      <c r="G12" s="59">
        <v>5800</v>
      </c>
      <c r="H12" s="51">
        <v>5800</v>
      </c>
      <c r="I12" s="2" t="s">
        <v>8</v>
      </c>
      <c r="J12" s="3" t="s">
        <v>10</v>
      </c>
    </row>
    <row r="13" spans="1:10" ht="89.25" customHeight="1" x14ac:dyDescent="0.25">
      <c r="A13" s="45"/>
      <c r="B13" s="45"/>
      <c r="C13" s="46"/>
      <c r="D13" s="48"/>
      <c r="E13" s="56"/>
      <c r="F13" s="49"/>
      <c r="G13" s="60"/>
      <c r="H13" s="51"/>
      <c r="I13" s="2">
        <v>80908217</v>
      </c>
      <c r="J13" s="4" t="s">
        <v>45</v>
      </c>
    </row>
    <row r="14" spans="1:10" ht="15" customHeight="1" x14ac:dyDescent="0.25">
      <c r="A14" s="44">
        <v>2022</v>
      </c>
      <c r="B14" s="46">
        <v>5</v>
      </c>
      <c r="C14" s="46">
        <v>199</v>
      </c>
      <c r="D14" s="47" t="s">
        <v>11</v>
      </c>
      <c r="E14" s="56">
        <v>1</v>
      </c>
      <c r="F14" s="49" t="s">
        <v>63</v>
      </c>
      <c r="G14" s="52">
        <v>6250</v>
      </c>
      <c r="H14" s="51">
        <v>6250</v>
      </c>
      <c r="I14" s="2" t="s">
        <v>8</v>
      </c>
      <c r="J14" s="3" t="s">
        <v>10</v>
      </c>
    </row>
    <row r="15" spans="1:10" ht="123" customHeight="1" x14ac:dyDescent="0.25">
      <c r="A15" s="45"/>
      <c r="B15" s="46"/>
      <c r="C15" s="46"/>
      <c r="D15" s="48"/>
      <c r="E15" s="56"/>
      <c r="F15" s="49"/>
      <c r="G15" s="53"/>
      <c r="H15" s="51"/>
      <c r="I15" s="29">
        <v>80908217</v>
      </c>
      <c r="J15" s="4" t="s">
        <v>45</v>
      </c>
    </row>
    <row r="16" spans="1:10" ht="15" customHeight="1" x14ac:dyDescent="0.25">
      <c r="A16" s="44">
        <v>2022</v>
      </c>
      <c r="B16" s="46">
        <v>5</v>
      </c>
      <c r="C16" s="46">
        <v>199</v>
      </c>
      <c r="D16" s="47" t="s">
        <v>11</v>
      </c>
      <c r="E16" s="56">
        <v>1</v>
      </c>
      <c r="F16" s="49" t="s">
        <v>64</v>
      </c>
      <c r="G16" s="52">
        <v>650</v>
      </c>
      <c r="H16" s="51">
        <v>650</v>
      </c>
      <c r="I16" s="2" t="s">
        <v>8</v>
      </c>
      <c r="J16" s="3" t="s">
        <v>10</v>
      </c>
    </row>
    <row r="17" spans="1:11" ht="107.25" customHeight="1" x14ac:dyDescent="0.25">
      <c r="A17" s="45"/>
      <c r="B17" s="46"/>
      <c r="C17" s="46"/>
      <c r="D17" s="48"/>
      <c r="E17" s="56"/>
      <c r="F17" s="49"/>
      <c r="G17" s="53"/>
      <c r="H17" s="51"/>
      <c r="I17" s="2">
        <v>78297443</v>
      </c>
      <c r="J17" s="4" t="s">
        <v>65</v>
      </c>
    </row>
    <row r="18" spans="1:11" ht="15" customHeight="1" x14ac:dyDescent="0.25">
      <c r="A18" s="44">
        <v>2022</v>
      </c>
      <c r="B18" s="46">
        <v>5</v>
      </c>
      <c r="C18" s="46">
        <v>199</v>
      </c>
      <c r="D18" s="47" t="s">
        <v>11</v>
      </c>
      <c r="E18" s="56">
        <v>1</v>
      </c>
      <c r="F18" s="49" t="s">
        <v>66</v>
      </c>
      <c r="G18" s="52">
        <v>4900</v>
      </c>
      <c r="H18" s="51">
        <v>4900</v>
      </c>
      <c r="I18" s="2" t="s">
        <v>8</v>
      </c>
      <c r="J18" s="3" t="s">
        <v>10</v>
      </c>
    </row>
    <row r="19" spans="1:11" ht="158.25" customHeight="1" x14ac:dyDescent="0.25">
      <c r="A19" s="45"/>
      <c r="B19" s="46"/>
      <c r="C19" s="46"/>
      <c r="D19" s="48"/>
      <c r="E19" s="56"/>
      <c r="F19" s="49"/>
      <c r="G19" s="53"/>
      <c r="H19" s="51"/>
      <c r="I19" s="2">
        <v>37477587</v>
      </c>
      <c r="J19" s="4" t="s">
        <v>14</v>
      </c>
    </row>
    <row r="20" spans="1:11" ht="15" customHeight="1" x14ac:dyDescent="0.25">
      <c r="A20" s="44">
        <v>2022</v>
      </c>
      <c r="B20" s="46">
        <v>5</v>
      </c>
      <c r="C20" s="46">
        <v>199</v>
      </c>
      <c r="D20" s="47" t="s">
        <v>11</v>
      </c>
      <c r="E20" s="56">
        <v>1</v>
      </c>
      <c r="F20" s="49" t="s">
        <v>67</v>
      </c>
      <c r="G20" s="52">
        <v>750</v>
      </c>
      <c r="H20" s="51">
        <v>750</v>
      </c>
      <c r="I20" s="2" t="s">
        <v>8</v>
      </c>
      <c r="J20" s="3" t="s">
        <v>10</v>
      </c>
    </row>
    <row r="21" spans="1:11" ht="144.75" customHeight="1" x14ac:dyDescent="0.25">
      <c r="A21" s="45"/>
      <c r="B21" s="46"/>
      <c r="C21" s="46"/>
      <c r="D21" s="48"/>
      <c r="E21" s="56"/>
      <c r="F21" s="49"/>
      <c r="G21" s="53"/>
      <c r="H21" s="51"/>
      <c r="I21" s="2">
        <v>49358464</v>
      </c>
      <c r="J21" s="4" t="s">
        <v>15</v>
      </c>
    </row>
    <row r="22" spans="1:11" ht="15" customHeight="1" x14ac:dyDescent="0.25">
      <c r="A22" s="44">
        <v>2022</v>
      </c>
      <c r="B22" s="46">
        <v>5</v>
      </c>
      <c r="C22" s="46">
        <v>299</v>
      </c>
      <c r="D22" s="47" t="s">
        <v>11</v>
      </c>
      <c r="E22" s="56">
        <v>9</v>
      </c>
      <c r="F22" s="49" t="s">
        <v>68</v>
      </c>
      <c r="G22" s="52">
        <f>H22/9</f>
        <v>260</v>
      </c>
      <c r="H22" s="51">
        <v>2340</v>
      </c>
      <c r="I22" s="2" t="s">
        <v>8</v>
      </c>
      <c r="J22" s="3" t="s">
        <v>10</v>
      </c>
    </row>
    <row r="23" spans="1:11" ht="118.5" customHeight="1" x14ac:dyDescent="0.25">
      <c r="A23" s="45"/>
      <c r="B23" s="46"/>
      <c r="C23" s="46"/>
      <c r="D23" s="48"/>
      <c r="E23" s="56"/>
      <c r="F23" s="49"/>
      <c r="G23" s="53"/>
      <c r="H23" s="51"/>
      <c r="I23" s="2">
        <v>66239117</v>
      </c>
      <c r="J23" s="4" t="s">
        <v>69</v>
      </c>
    </row>
    <row r="24" spans="1:11" ht="15" customHeight="1" x14ac:dyDescent="0.25">
      <c r="A24" s="46">
        <v>2022</v>
      </c>
      <c r="B24" s="46">
        <v>5</v>
      </c>
      <c r="C24" s="46">
        <v>199</v>
      </c>
      <c r="D24" s="47" t="s">
        <v>11</v>
      </c>
      <c r="E24" s="56">
        <v>1</v>
      </c>
      <c r="F24" s="49" t="s">
        <v>70</v>
      </c>
      <c r="G24" s="52">
        <v>5900</v>
      </c>
      <c r="H24" s="51">
        <v>5900</v>
      </c>
      <c r="I24" s="2" t="s">
        <v>8</v>
      </c>
      <c r="J24" s="3" t="s">
        <v>10</v>
      </c>
    </row>
    <row r="25" spans="1:11" ht="159" customHeight="1" x14ac:dyDescent="0.25">
      <c r="A25" s="46"/>
      <c r="B25" s="46"/>
      <c r="C25" s="46"/>
      <c r="D25" s="48"/>
      <c r="E25" s="56"/>
      <c r="F25" s="49"/>
      <c r="G25" s="53"/>
      <c r="H25" s="51"/>
      <c r="I25" s="2">
        <v>108470849</v>
      </c>
      <c r="J25" s="4" t="s">
        <v>17</v>
      </c>
    </row>
    <row r="26" spans="1:11" ht="15" customHeight="1" x14ac:dyDescent="0.25">
      <c r="A26" s="46">
        <v>2022</v>
      </c>
      <c r="B26" s="46">
        <v>5</v>
      </c>
      <c r="C26" s="46">
        <v>199</v>
      </c>
      <c r="D26" s="47" t="s">
        <v>11</v>
      </c>
      <c r="E26" s="56">
        <v>1</v>
      </c>
      <c r="F26" s="49" t="s">
        <v>71</v>
      </c>
      <c r="G26" s="52">
        <v>5800</v>
      </c>
      <c r="H26" s="51">
        <v>5800</v>
      </c>
      <c r="I26" s="2" t="s">
        <v>8</v>
      </c>
      <c r="J26" s="3" t="s">
        <v>10</v>
      </c>
    </row>
    <row r="27" spans="1:11" ht="122.25" customHeight="1" x14ac:dyDescent="0.25">
      <c r="A27" s="46"/>
      <c r="B27" s="46"/>
      <c r="C27" s="46"/>
      <c r="D27" s="48"/>
      <c r="E27" s="56"/>
      <c r="F27" s="49"/>
      <c r="G27" s="53"/>
      <c r="H27" s="51"/>
      <c r="I27" s="2">
        <v>37477587</v>
      </c>
      <c r="J27" s="4" t="s">
        <v>14</v>
      </c>
    </row>
    <row r="28" spans="1:11" ht="15" customHeight="1" x14ac:dyDescent="0.25">
      <c r="A28" s="44">
        <v>2022</v>
      </c>
      <c r="B28" s="46">
        <v>5</v>
      </c>
      <c r="C28" s="46">
        <v>199</v>
      </c>
      <c r="D28" s="47" t="s">
        <v>11</v>
      </c>
      <c r="E28" s="56">
        <v>1</v>
      </c>
      <c r="F28" s="49" t="s">
        <v>72</v>
      </c>
      <c r="G28" s="52">
        <v>5105</v>
      </c>
      <c r="H28" s="51">
        <v>5105</v>
      </c>
      <c r="I28" s="2" t="s">
        <v>8</v>
      </c>
      <c r="J28" s="3" t="s">
        <v>10</v>
      </c>
    </row>
    <row r="29" spans="1:11" ht="159.75" customHeight="1" x14ac:dyDescent="0.25">
      <c r="A29" s="45"/>
      <c r="B29" s="46"/>
      <c r="C29" s="46"/>
      <c r="D29" s="48"/>
      <c r="E29" s="56"/>
      <c r="F29" s="49"/>
      <c r="G29" s="53"/>
      <c r="H29" s="51"/>
      <c r="I29" s="2">
        <v>12918415</v>
      </c>
      <c r="J29" s="4" t="s">
        <v>73</v>
      </c>
      <c r="K29" s="1"/>
    </row>
    <row r="30" spans="1:11" ht="15" customHeight="1" x14ac:dyDescent="0.25">
      <c r="A30" s="44">
        <v>2022</v>
      </c>
      <c r="B30" s="46">
        <v>5</v>
      </c>
      <c r="C30" s="46">
        <v>322</v>
      </c>
      <c r="D30" s="47" t="s">
        <v>11</v>
      </c>
      <c r="E30" s="56">
        <v>1</v>
      </c>
      <c r="F30" s="49" t="s">
        <v>74</v>
      </c>
      <c r="G30" s="52">
        <v>3365</v>
      </c>
      <c r="H30" s="51">
        <v>3365</v>
      </c>
      <c r="I30" s="15" t="s">
        <v>8</v>
      </c>
      <c r="J30" s="15" t="s">
        <v>10</v>
      </c>
    </row>
    <row r="31" spans="1:11" ht="117.75" customHeight="1" x14ac:dyDescent="0.25">
      <c r="A31" s="45"/>
      <c r="B31" s="46"/>
      <c r="C31" s="46"/>
      <c r="D31" s="48"/>
      <c r="E31" s="56"/>
      <c r="F31" s="49"/>
      <c r="G31" s="53"/>
      <c r="H31" s="51"/>
      <c r="I31" s="13">
        <v>4887182</v>
      </c>
      <c r="J31" s="4" t="s">
        <v>75</v>
      </c>
    </row>
    <row r="32" spans="1:11" ht="15" customHeight="1" x14ac:dyDescent="0.25">
      <c r="A32" s="44">
        <v>2022</v>
      </c>
      <c r="B32" s="46">
        <v>5</v>
      </c>
      <c r="C32" s="46">
        <v>195</v>
      </c>
      <c r="D32" s="47" t="s">
        <v>11</v>
      </c>
      <c r="E32" s="57">
        <v>1</v>
      </c>
      <c r="F32" s="47" t="s">
        <v>76</v>
      </c>
      <c r="G32" s="52">
        <v>31</v>
      </c>
      <c r="H32" s="54">
        <v>31</v>
      </c>
      <c r="I32" s="2" t="s">
        <v>8</v>
      </c>
      <c r="J32" s="3" t="s">
        <v>10</v>
      </c>
    </row>
    <row r="33" spans="1:11" ht="141.75" customHeight="1" x14ac:dyDescent="0.25">
      <c r="A33" s="45"/>
      <c r="B33" s="46"/>
      <c r="C33" s="46"/>
      <c r="D33" s="48"/>
      <c r="E33" s="58"/>
      <c r="F33" s="48"/>
      <c r="G33" s="53"/>
      <c r="H33" s="55"/>
      <c r="I33" s="6">
        <v>733849</v>
      </c>
      <c r="J33" s="4" t="s">
        <v>77</v>
      </c>
      <c r="K33" s="1"/>
    </row>
    <row r="34" spans="1:11" ht="15" customHeight="1" x14ac:dyDescent="0.25">
      <c r="A34" s="44">
        <v>2022</v>
      </c>
      <c r="B34" s="46">
        <v>5</v>
      </c>
      <c r="C34" s="46">
        <v>195</v>
      </c>
      <c r="D34" s="47" t="s">
        <v>11</v>
      </c>
      <c r="E34" s="57">
        <v>1</v>
      </c>
      <c r="F34" s="49" t="s">
        <v>76</v>
      </c>
      <c r="G34" s="52">
        <v>6944</v>
      </c>
      <c r="H34" s="51">
        <v>6944</v>
      </c>
      <c r="I34" s="2" t="s">
        <v>8</v>
      </c>
      <c r="J34" s="3" t="s">
        <v>10</v>
      </c>
    </row>
    <row r="35" spans="1:11" ht="174" customHeight="1" x14ac:dyDescent="0.25">
      <c r="A35" s="45"/>
      <c r="B35" s="46"/>
      <c r="C35" s="46"/>
      <c r="D35" s="48"/>
      <c r="E35" s="58"/>
      <c r="F35" s="49"/>
      <c r="G35" s="53"/>
      <c r="H35" s="51"/>
      <c r="I35" s="30">
        <v>733849</v>
      </c>
      <c r="J35" s="4" t="s">
        <v>77</v>
      </c>
    </row>
    <row r="36" spans="1:11" ht="15" customHeight="1" x14ac:dyDescent="0.25">
      <c r="A36" s="44">
        <v>2022</v>
      </c>
      <c r="B36" s="46">
        <v>5</v>
      </c>
      <c r="C36" s="46">
        <v>211</v>
      </c>
      <c r="D36" s="47" t="s">
        <v>11</v>
      </c>
      <c r="E36" s="56">
        <v>255</v>
      </c>
      <c r="F36" s="49" t="s">
        <v>78</v>
      </c>
      <c r="G36" s="52">
        <f>H36/255</f>
        <v>9.7058823529411757</v>
      </c>
      <c r="H36" s="51">
        <v>2475</v>
      </c>
      <c r="I36" s="2" t="s">
        <v>8</v>
      </c>
      <c r="J36" s="3" t="s">
        <v>10</v>
      </c>
    </row>
    <row r="37" spans="1:11" ht="114" customHeight="1" x14ac:dyDescent="0.25">
      <c r="A37" s="45"/>
      <c r="B37" s="46"/>
      <c r="C37" s="46"/>
      <c r="D37" s="48"/>
      <c r="E37" s="56"/>
      <c r="F37" s="49"/>
      <c r="G37" s="53"/>
      <c r="H37" s="51"/>
      <c r="I37" s="30">
        <v>3306224</v>
      </c>
      <c r="J37" s="4" t="s">
        <v>79</v>
      </c>
    </row>
    <row r="38" spans="1:11" ht="15" customHeight="1" x14ac:dyDescent="0.25">
      <c r="A38" s="46">
        <v>2022</v>
      </c>
      <c r="B38" s="46">
        <v>5</v>
      </c>
      <c r="C38" s="46">
        <v>298</v>
      </c>
      <c r="D38" s="47" t="s">
        <v>11</v>
      </c>
      <c r="E38" s="56">
        <v>1</v>
      </c>
      <c r="F38" s="49" t="s">
        <v>80</v>
      </c>
      <c r="G38" s="52">
        <v>60</v>
      </c>
      <c r="H38" s="51">
        <v>60</v>
      </c>
      <c r="I38" s="2" t="s">
        <v>8</v>
      </c>
      <c r="J38" s="3" t="s">
        <v>10</v>
      </c>
    </row>
    <row r="39" spans="1:11" ht="127.5" customHeight="1" x14ac:dyDescent="0.25">
      <c r="A39" s="46"/>
      <c r="B39" s="46"/>
      <c r="C39" s="46"/>
      <c r="D39" s="48"/>
      <c r="E39" s="56"/>
      <c r="F39" s="49"/>
      <c r="G39" s="53"/>
      <c r="H39" s="51"/>
      <c r="I39" s="6">
        <v>103855254</v>
      </c>
      <c r="J39" s="4" t="s">
        <v>81</v>
      </c>
    </row>
    <row r="40" spans="1:11" ht="15" customHeight="1" x14ac:dyDescent="0.25">
      <c r="A40" s="44">
        <v>2022</v>
      </c>
      <c r="B40" s="46">
        <v>5</v>
      </c>
      <c r="C40" s="46">
        <v>283</v>
      </c>
      <c r="D40" s="47" t="s">
        <v>11</v>
      </c>
      <c r="E40" s="56">
        <v>1</v>
      </c>
      <c r="F40" s="49" t="s">
        <v>80</v>
      </c>
      <c r="G40" s="52">
        <v>580</v>
      </c>
      <c r="H40" s="51">
        <v>580</v>
      </c>
      <c r="I40" s="2" t="s">
        <v>8</v>
      </c>
      <c r="J40" s="3" t="s">
        <v>10</v>
      </c>
    </row>
    <row r="41" spans="1:11" ht="138.75" customHeight="1" x14ac:dyDescent="0.25">
      <c r="A41" s="45"/>
      <c r="B41" s="46"/>
      <c r="C41" s="46"/>
      <c r="D41" s="48"/>
      <c r="E41" s="56"/>
      <c r="F41" s="49"/>
      <c r="G41" s="53"/>
      <c r="H41" s="51"/>
      <c r="I41" s="30">
        <v>103855254</v>
      </c>
      <c r="J41" s="4" t="s">
        <v>81</v>
      </c>
    </row>
    <row r="42" spans="1:11" ht="15" customHeight="1" x14ac:dyDescent="0.25">
      <c r="A42" s="46">
        <v>2022</v>
      </c>
      <c r="B42" s="46">
        <v>5</v>
      </c>
      <c r="C42" s="46">
        <v>261</v>
      </c>
      <c r="D42" s="47" t="s">
        <v>11</v>
      </c>
      <c r="E42" s="56">
        <v>1</v>
      </c>
      <c r="F42" s="49" t="s">
        <v>80</v>
      </c>
      <c r="G42" s="52">
        <v>1108</v>
      </c>
      <c r="H42" s="51">
        <v>1108</v>
      </c>
      <c r="I42" s="2" t="s">
        <v>8</v>
      </c>
      <c r="J42" s="3" t="s">
        <v>10</v>
      </c>
    </row>
    <row r="43" spans="1:11" ht="141" customHeight="1" x14ac:dyDescent="0.25">
      <c r="A43" s="46"/>
      <c r="B43" s="46"/>
      <c r="C43" s="46"/>
      <c r="D43" s="48"/>
      <c r="E43" s="56"/>
      <c r="F43" s="49"/>
      <c r="G43" s="53"/>
      <c r="H43" s="51"/>
      <c r="I43" s="6">
        <v>103855254</v>
      </c>
      <c r="J43" s="4" t="s">
        <v>81</v>
      </c>
    </row>
    <row r="44" spans="1:11" ht="15" customHeight="1" x14ac:dyDescent="0.25">
      <c r="A44" s="46">
        <v>2022</v>
      </c>
      <c r="B44" s="46">
        <v>5</v>
      </c>
      <c r="C44" s="46">
        <v>267</v>
      </c>
      <c r="D44" s="47" t="s">
        <v>11</v>
      </c>
      <c r="E44" s="56">
        <v>1</v>
      </c>
      <c r="F44" s="49" t="s">
        <v>80</v>
      </c>
      <c r="G44" s="52">
        <v>1422</v>
      </c>
      <c r="H44" s="51">
        <v>1422</v>
      </c>
      <c r="I44" s="2" t="s">
        <v>8</v>
      </c>
      <c r="J44" s="3" t="s">
        <v>10</v>
      </c>
    </row>
    <row r="45" spans="1:11" ht="122.25" customHeight="1" x14ac:dyDescent="0.25">
      <c r="A45" s="46"/>
      <c r="B45" s="46"/>
      <c r="C45" s="46"/>
      <c r="D45" s="48"/>
      <c r="E45" s="56"/>
      <c r="F45" s="49"/>
      <c r="G45" s="53"/>
      <c r="H45" s="51"/>
      <c r="I45" s="30">
        <v>103855254</v>
      </c>
      <c r="J45" s="4" t="s">
        <v>81</v>
      </c>
    </row>
    <row r="46" spans="1:11" ht="15" customHeight="1" x14ac:dyDescent="0.25">
      <c r="A46" s="46">
        <v>2022</v>
      </c>
      <c r="B46" s="46">
        <v>5</v>
      </c>
      <c r="C46" s="46">
        <v>268</v>
      </c>
      <c r="D46" s="47" t="s">
        <v>11</v>
      </c>
      <c r="E46" s="56">
        <v>1</v>
      </c>
      <c r="F46" s="49" t="s">
        <v>80</v>
      </c>
      <c r="G46" s="52">
        <v>5308</v>
      </c>
      <c r="H46" s="51">
        <v>5308</v>
      </c>
      <c r="I46" s="2" t="s">
        <v>8</v>
      </c>
      <c r="J46" s="3" t="s">
        <v>10</v>
      </c>
    </row>
    <row r="47" spans="1:11" ht="132" customHeight="1" x14ac:dyDescent="0.25">
      <c r="A47" s="46"/>
      <c r="B47" s="46"/>
      <c r="C47" s="46"/>
      <c r="D47" s="48"/>
      <c r="E47" s="56"/>
      <c r="F47" s="49"/>
      <c r="G47" s="53"/>
      <c r="H47" s="51"/>
      <c r="I47" s="18">
        <v>103855254</v>
      </c>
      <c r="J47" s="4" t="s">
        <v>81</v>
      </c>
    </row>
    <row r="48" spans="1:11" ht="15" customHeight="1" x14ac:dyDescent="0.25">
      <c r="A48" s="44">
        <v>2022</v>
      </c>
      <c r="B48" s="46">
        <v>5</v>
      </c>
      <c r="C48" s="46">
        <v>199</v>
      </c>
      <c r="D48" s="47" t="s">
        <v>11</v>
      </c>
      <c r="E48" s="56">
        <v>1</v>
      </c>
      <c r="F48" s="49" t="s">
        <v>82</v>
      </c>
      <c r="G48" s="52">
        <v>1900</v>
      </c>
      <c r="H48" s="51">
        <v>1900</v>
      </c>
      <c r="I48" s="2" t="s">
        <v>8</v>
      </c>
      <c r="J48" s="3" t="s">
        <v>10</v>
      </c>
    </row>
    <row r="49" spans="1:10" ht="159" customHeight="1" x14ac:dyDescent="0.25">
      <c r="A49" s="45"/>
      <c r="B49" s="46"/>
      <c r="C49" s="46"/>
      <c r="D49" s="48"/>
      <c r="E49" s="56"/>
      <c r="F49" s="49"/>
      <c r="G49" s="53"/>
      <c r="H49" s="51"/>
      <c r="I49" s="18">
        <v>49673424</v>
      </c>
      <c r="J49" s="4" t="s">
        <v>18</v>
      </c>
    </row>
    <row r="50" spans="1:10" ht="15" customHeight="1" x14ac:dyDescent="0.25">
      <c r="A50" s="44">
        <v>2022</v>
      </c>
      <c r="B50" s="46">
        <v>5</v>
      </c>
      <c r="C50" s="46">
        <v>199</v>
      </c>
      <c r="D50" s="47" t="s">
        <v>11</v>
      </c>
      <c r="E50" s="56">
        <v>1</v>
      </c>
      <c r="F50" s="49" t="s">
        <v>83</v>
      </c>
      <c r="G50" s="52">
        <v>900</v>
      </c>
      <c r="H50" s="51">
        <v>900</v>
      </c>
      <c r="I50" s="2" t="s">
        <v>8</v>
      </c>
      <c r="J50" s="3" t="s">
        <v>10</v>
      </c>
    </row>
    <row r="51" spans="1:10" ht="148.5" customHeight="1" x14ac:dyDescent="0.25">
      <c r="A51" s="45"/>
      <c r="B51" s="46"/>
      <c r="C51" s="46"/>
      <c r="D51" s="48"/>
      <c r="E51" s="56"/>
      <c r="F51" s="49"/>
      <c r="G51" s="53"/>
      <c r="H51" s="51"/>
      <c r="I51" s="6">
        <v>108778339</v>
      </c>
      <c r="J51" s="4" t="s">
        <v>84</v>
      </c>
    </row>
    <row r="52" spans="1:10" ht="15" customHeight="1" x14ac:dyDescent="0.25">
      <c r="A52" s="44">
        <v>2022</v>
      </c>
      <c r="B52" s="46">
        <v>5</v>
      </c>
      <c r="C52" s="46">
        <v>199</v>
      </c>
      <c r="D52" s="47" t="s">
        <v>11</v>
      </c>
      <c r="E52" s="56">
        <v>1</v>
      </c>
      <c r="F52" s="49" t="s">
        <v>85</v>
      </c>
      <c r="G52" s="52">
        <v>900</v>
      </c>
      <c r="H52" s="51">
        <v>900</v>
      </c>
      <c r="I52" s="2" t="s">
        <v>8</v>
      </c>
      <c r="J52" s="3" t="s">
        <v>10</v>
      </c>
    </row>
    <row r="53" spans="1:10" ht="150" customHeight="1" x14ac:dyDescent="0.25">
      <c r="A53" s="45"/>
      <c r="B53" s="46"/>
      <c r="C53" s="46"/>
      <c r="D53" s="48"/>
      <c r="E53" s="56"/>
      <c r="F53" s="49"/>
      <c r="G53" s="53"/>
      <c r="H53" s="51"/>
      <c r="I53" s="30">
        <v>108778339</v>
      </c>
      <c r="J53" s="4" t="s">
        <v>84</v>
      </c>
    </row>
    <row r="54" spans="1:10" ht="15" customHeight="1" x14ac:dyDescent="0.25">
      <c r="A54" s="46">
        <v>2022</v>
      </c>
      <c r="B54" s="46">
        <v>5</v>
      </c>
      <c r="C54" s="46">
        <v>329</v>
      </c>
      <c r="D54" s="47" t="s">
        <v>11</v>
      </c>
      <c r="E54" s="56">
        <v>1</v>
      </c>
      <c r="F54" s="49" t="s">
        <v>86</v>
      </c>
      <c r="G54" s="52">
        <v>6058.8</v>
      </c>
      <c r="H54" s="51">
        <v>6058.8</v>
      </c>
      <c r="I54" s="2" t="s">
        <v>8</v>
      </c>
      <c r="J54" s="3" t="s">
        <v>10</v>
      </c>
    </row>
    <row r="55" spans="1:10" ht="112.5" customHeight="1" x14ac:dyDescent="0.25">
      <c r="A55" s="46"/>
      <c r="B55" s="46"/>
      <c r="C55" s="46"/>
      <c r="D55" s="48"/>
      <c r="E55" s="56"/>
      <c r="F55" s="49"/>
      <c r="G55" s="53"/>
      <c r="H55" s="51"/>
      <c r="I55" s="6">
        <v>105779792</v>
      </c>
      <c r="J55" s="4" t="s">
        <v>87</v>
      </c>
    </row>
    <row r="56" spans="1:10" ht="15" customHeight="1" x14ac:dyDescent="0.25">
      <c r="A56" s="44">
        <v>2022</v>
      </c>
      <c r="B56" s="46">
        <v>5</v>
      </c>
      <c r="C56" s="46">
        <v>212</v>
      </c>
      <c r="D56" s="47" t="s">
        <v>11</v>
      </c>
      <c r="E56" s="56">
        <v>15</v>
      </c>
      <c r="F56" s="49" t="s">
        <v>88</v>
      </c>
      <c r="G56" s="52">
        <f>H56/15</f>
        <v>230</v>
      </c>
      <c r="H56" s="51">
        <v>3450</v>
      </c>
      <c r="I56" s="2" t="s">
        <v>8</v>
      </c>
      <c r="J56" s="3" t="s">
        <v>10</v>
      </c>
    </row>
    <row r="57" spans="1:10" ht="114" customHeight="1" x14ac:dyDescent="0.25">
      <c r="A57" s="45"/>
      <c r="B57" s="46"/>
      <c r="C57" s="46"/>
      <c r="D57" s="48"/>
      <c r="E57" s="56"/>
      <c r="F57" s="49"/>
      <c r="G57" s="53"/>
      <c r="H57" s="51"/>
      <c r="I57" s="6">
        <v>81326831</v>
      </c>
      <c r="J57" s="4" t="s">
        <v>22</v>
      </c>
    </row>
    <row r="58" spans="1:10" ht="15" customHeight="1" x14ac:dyDescent="0.25">
      <c r="A58" s="44">
        <v>2022</v>
      </c>
      <c r="B58" s="46">
        <v>5</v>
      </c>
      <c r="C58" s="46">
        <v>212</v>
      </c>
      <c r="D58" s="47" t="s">
        <v>11</v>
      </c>
      <c r="E58" s="56">
        <v>20</v>
      </c>
      <c r="F58" s="49" t="s">
        <v>89</v>
      </c>
      <c r="G58" s="52">
        <f>H58/20</f>
        <v>210</v>
      </c>
      <c r="H58" s="51">
        <v>4200</v>
      </c>
      <c r="I58" s="2" t="s">
        <v>8</v>
      </c>
      <c r="J58" s="3" t="s">
        <v>10</v>
      </c>
    </row>
    <row r="59" spans="1:10" ht="133.5" customHeight="1" x14ac:dyDescent="0.25">
      <c r="A59" s="45"/>
      <c r="B59" s="46"/>
      <c r="C59" s="46"/>
      <c r="D59" s="48"/>
      <c r="E59" s="56"/>
      <c r="F59" s="49"/>
      <c r="G59" s="53"/>
      <c r="H59" s="51"/>
      <c r="I59" s="2">
        <v>2570637</v>
      </c>
      <c r="J59" s="4" t="s">
        <v>90</v>
      </c>
    </row>
    <row r="60" spans="1:10" ht="15" customHeight="1" x14ac:dyDescent="0.25">
      <c r="A60" s="44">
        <v>2022</v>
      </c>
      <c r="B60" s="46">
        <v>5</v>
      </c>
      <c r="C60" s="46">
        <v>291</v>
      </c>
      <c r="D60" s="47" t="s">
        <v>11</v>
      </c>
      <c r="E60" s="56">
        <v>5</v>
      </c>
      <c r="F60" s="49" t="s">
        <v>91</v>
      </c>
      <c r="G60" s="52">
        <f>H60/5</f>
        <v>122</v>
      </c>
      <c r="H60" s="51">
        <v>610</v>
      </c>
      <c r="I60" s="2" t="s">
        <v>8</v>
      </c>
      <c r="J60" s="3" t="s">
        <v>10</v>
      </c>
    </row>
    <row r="61" spans="1:10" ht="117" customHeight="1" x14ac:dyDescent="0.25">
      <c r="A61" s="45"/>
      <c r="B61" s="46"/>
      <c r="C61" s="46"/>
      <c r="D61" s="48"/>
      <c r="E61" s="56"/>
      <c r="F61" s="49"/>
      <c r="G61" s="53"/>
      <c r="H61" s="51"/>
      <c r="I61" s="2">
        <v>321656</v>
      </c>
      <c r="J61" s="4" t="s">
        <v>92</v>
      </c>
    </row>
    <row r="62" spans="1:10" ht="15" customHeight="1" x14ac:dyDescent="0.25">
      <c r="A62" s="44">
        <v>2022</v>
      </c>
      <c r="B62" s="46">
        <v>5</v>
      </c>
      <c r="C62" s="46">
        <v>199</v>
      </c>
      <c r="D62" s="47" t="s">
        <v>11</v>
      </c>
      <c r="E62" s="56">
        <v>1</v>
      </c>
      <c r="F62" s="49" t="s">
        <v>93</v>
      </c>
      <c r="G62" s="52">
        <v>1495.75</v>
      </c>
      <c r="H62" s="51">
        <v>1495.75</v>
      </c>
      <c r="I62" s="2" t="s">
        <v>8</v>
      </c>
      <c r="J62" s="3" t="s">
        <v>10</v>
      </c>
    </row>
    <row r="63" spans="1:10" ht="115.5" customHeight="1" x14ac:dyDescent="0.25">
      <c r="A63" s="45"/>
      <c r="B63" s="46"/>
      <c r="C63" s="46"/>
      <c r="D63" s="48"/>
      <c r="E63" s="56"/>
      <c r="F63" s="49"/>
      <c r="G63" s="53"/>
      <c r="H63" s="51"/>
      <c r="I63" s="30">
        <v>32402163</v>
      </c>
      <c r="J63" s="4" t="s">
        <v>19</v>
      </c>
    </row>
    <row r="64" spans="1:10" ht="15" customHeight="1" x14ac:dyDescent="0.25">
      <c r="A64" s="46">
        <v>2022</v>
      </c>
      <c r="B64" s="46">
        <v>5</v>
      </c>
      <c r="C64" s="46">
        <v>199</v>
      </c>
      <c r="D64" s="47" t="s">
        <v>11</v>
      </c>
      <c r="E64" s="56">
        <v>1</v>
      </c>
      <c r="F64" s="49" t="s">
        <v>94</v>
      </c>
      <c r="G64" s="52">
        <v>1495.75</v>
      </c>
      <c r="H64" s="51">
        <v>1495.75</v>
      </c>
      <c r="I64" s="2" t="s">
        <v>8</v>
      </c>
      <c r="J64" s="3" t="s">
        <v>10</v>
      </c>
    </row>
    <row r="65" spans="1:10" ht="194.25" customHeight="1" x14ac:dyDescent="0.25">
      <c r="A65" s="46"/>
      <c r="B65" s="46"/>
      <c r="C65" s="46"/>
      <c r="D65" s="48"/>
      <c r="E65" s="56"/>
      <c r="F65" s="49"/>
      <c r="G65" s="53"/>
      <c r="H65" s="51"/>
      <c r="I65" s="6">
        <v>32402163</v>
      </c>
      <c r="J65" s="4" t="s">
        <v>19</v>
      </c>
    </row>
    <row r="66" spans="1:10" ht="15" customHeight="1" x14ac:dyDescent="0.25">
      <c r="A66" s="46">
        <v>2022</v>
      </c>
      <c r="B66" s="46">
        <v>5</v>
      </c>
      <c r="C66" s="46">
        <v>185</v>
      </c>
      <c r="D66" s="47" t="s">
        <v>11</v>
      </c>
      <c r="E66" s="56">
        <v>1</v>
      </c>
      <c r="F66" s="49" t="s">
        <v>95</v>
      </c>
      <c r="G66" s="52">
        <v>3500</v>
      </c>
      <c r="H66" s="51">
        <v>3500</v>
      </c>
      <c r="I66" s="2" t="s">
        <v>8</v>
      </c>
      <c r="J66" s="3" t="s">
        <v>10</v>
      </c>
    </row>
    <row r="67" spans="1:10" ht="133.5" customHeight="1" x14ac:dyDescent="0.25">
      <c r="A67" s="46"/>
      <c r="B67" s="46"/>
      <c r="C67" s="46"/>
      <c r="D67" s="48"/>
      <c r="E67" s="56"/>
      <c r="F67" s="49"/>
      <c r="G67" s="53"/>
      <c r="H67" s="51"/>
      <c r="I67" s="2" t="s">
        <v>36</v>
      </c>
      <c r="J67" s="4" t="s">
        <v>37</v>
      </c>
    </row>
    <row r="68" spans="1:10" ht="15" customHeight="1" x14ac:dyDescent="0.25">
      <c r="A68" s="46">
        <v>2022</v>
      </c>
      <c r="B68" s="46">
        <v>5</v>
      </c>
      <c r="C68" s="46">
        <v>329</v>
      </c>
      <c r="D68" s="47" t="s">
        <v>11</v>
      </c>
      <c r="E68" s="56">
        <v>5</v>
      </c>
      <c r="F68" s="49" t="s">
        <v>96</v>
      </c>
      <c r="G68" s="52">
        <f>H68/5</f>
        <v>925</v>
      </c>
      <c r="H68" s="51">
        <v>4625</v>
      </c>
      <c r="I68" s="2" t="s">
        <v>8</v>
      </c>
      <c r="J68" s="3" t="s">
        <v>10</v>
      </c>
    </row>
    <row r="69" spans="1:10" ht="109.5" customHeight="1" x14ac:dyDescent="0.25">
      <c r="A69" s="46"/>
      <c r="B69" s="46"/>
      <c r="C69" s="46"/>
      <c r="D69" s="48"/>
      <c r="E69" s="56"/>
      <c r="F69" s="49"/>
      <c r="G69" s="53"/>
      <c r="H69" s="51"/>
      <c r="I69" s="2">
        <v>5407796</v>
      </c>
      <c r="J69" s="4" t="s">
        <v>97</v>
      </c>
    </row>
    <row r="70" spans="1:10" ht="15" customHeight="1" x14ac:dyDescent="0.25">
      <c r="A70" s="46">
        <v>2022</v>
      </c>
      <c r="B70" s="46">
        <v>5</v>
      </c>
      <c r="C70" s="46">
        <v>199</v>
      </c>
      <c r="D70" s="47" t="s">
        <v>11</v>
      </c>
      <c r="E70" s="56">
        <v>1</v>
      </c>
      <c r="F70" s="49" t="s">
        <v>98</v>
      </c>
      <c r="G70" s="52">
        <v>425</v>
      </c>
      <c r="H70" s="51">
        <v>425</v>
      </c>
      <c r="I70" s="2" t="s">
        <v>8</v>
      </c>
      <c r="J70" s="3" t="s">
        <v>10</v>
      </c>
    </row>
    <row r="71" spans="1:10" ht="127.5" customHeight="1" x14ac:dyDescent="0.25">
      <c r="A71" s="46"/>
      <c r="B71" s="46"/>
      <c r="C71" s="46"/>
      <c r="D71" s="48"/>
      <c r="E71" s="56"/>
      <c r="F71" s="49"/>
      <c r="G71" s="53"/>
      <c r="H71" s="51"/>
      <c r="I71" s="2">
        <v>71594086</v>
      </c>
      <c r="J71" s="4" t="s">
        <v>24</v>
      </c>
    </row>
    <row r="72" spans="1:10" ht="15" customHeight="1" x14ac:dyDescent="0.25">
      <c r="A72" s="46">
        <v>2022</v>
      </c>
      <c r="B72" s="46">
        <v>5</v>
      </c>
      <c r="C72" s="46">
        <v>199</v>
      </c>
      <c r="D72" s="47" t="s">
        <v>11</v>
      </c>
      <c r="E72" s="56">
        <v>1</v>
      </c>
      <c r="F72" s="49" t="s">
        <v>99</v>
      </c>
      <c r="G72" s="52">
        <v>2000</v>
      </c>
      <c r="H72" s="51">
        <v>2000</v>
      </c>
      <c r="I72" s="2" t="s">
        <v>8</v>
      </c>
      <c r="J72" s="3" t="s">
        <v>10</v>
      </c>
    </row>
    <row r="73" spans="1:10" ht="128.25" customHeight="1" x14ac:dyDescent="0.25">
      <c r="A73" s="46"/>
      <c r="B73" s="46"/>
      <c r="C73" s="46"/>
      <c r="D73" s="48"/>
      <c r="E73" s="56"/>
      <c r="F73" s="49"/>
      <c r="G73" s="53"/>
      <c r="H73" s="51"/>
      <c r="I73" s="2">
        <v>68676905</v>
      </c>
      <c r="J73" s="4" t="s">
        <v>33</v>
      </c>
    </row>
    <row r="74" spans="1:10" ht="15" customHeight="1" x14ac:dyDescent="0.25">
      <c r="A74" s="46">
        <v>2022</v>
      </c>
      <c r="B74" s="46">
        <v>5</v>
      </c>
      <c r="C74" s="46">
        <v>199</v>
      </c>
      <c r="D74" s="47" t="s">
        <v>11</v>
      </c>
      <c r="E74" s="56">
        <v>1</v>
      </c>
      <c r="F74" s="49" t="s">
        <v>100</v>
      </c>
      <c r="G74" s="52">
        <v>5067.46</v>
      </c>
      <c r="H74" s="51">
        <v>5067.46</v>
      </c>
      <c r="I74" s="2" t="s">
        <v>8</v>
      </c>
      <c r="J74" s="3" t="s">
        <v>10</v>
      </c>
    </row>
    <row r="75" spans="1:10" ht="123" customHeight="1" x14ac:dyDescent="0.25">
      <c r="A75" s="46"/>
      <c r="B75" s="46"/>
      <c r="C75" s="46"/>
      <c r="D75" s="48"/>
      <c r="E75" s="56"/>
      <c r="F75" s="49"/>
      <c r="G75" s="53"/>
      <c r="H75" s="51"/>
      <c r="I75" s="2">
        <v>68676905</v>
      </c>
      <c r="J75" s="4" t="s">
        <v>33</v>
      </c>
    </row>
    <row r="76" spans="1:10" ht="15" customHeight="1" x14ac:dyDescent="0.25">
      <c r="A76" s="46">
        <v>2022</v>
      </c>
      <c r="B76" s="46">
        <v>5</v>
      </c>
      <c r="C76" s="46">
        <v>199</v>
      </c>
      <c r="D76" s="47" t="s">
        <v>11</v>
      </c>
      <c r="E76" s="56">
        <v>1</v>
      </c>
      <c r="F76" s="49" t="s">
        <v>101</v>
      </c>
      <c r="G76" s="52">
        <v>900</v>
      </c>
      <c r="H76" s="51">
        <v>900</v>
      </c>
      <c r="I76" s="2" t="s">
        <v>8</v>
      </c>
      <c r="J76" s="3" t="s">
        <v>10</v>
      </c>
    </row>
    <row r="77" spans="1:10" ht="137.25" customHeight="1" x14ac:dyDescent="0.25">
      <c r="A77" s="46"/>
      <c r="B77" s="46"/>
      <c r="C77" s="46"/>
      <c r="D77" s="48"/>
      <c r="E77" s="56"/>
      <c r="F77" s="49"/>
      <c r="G77" s="53"/>
      <c r="H77" s="51"/>
      <c r="I77" s="2">
        <v>91414237</v>
      </c>
      <c r="J77" s="4" t="s">
        <v>29</v>
      </c>
    </row>
    <row r="78" spans="1:10" ht="15" hidden="1" customHeight="1" x14ac:dyDescent="0.25">
      <c r="A78" s="46">
        <v>2022</v>
      </c>
      <c r="B78" s="46">
        <v>5</v>
      </c>
      <c r="C78" s="46">
        <v>261</v>
      </c>
      <c r="D78" s="47" t="s">
        <v>11</v>
      </c>
      <c r="E78" s="56">
        <v>8</v>
      </c>
      <c r="F78" s="49" t="s">
        <v>102</v>
      </c>
      <c r="G78" s="52">
        <f>H78/8</f>
        <v>200</v>
      </c>
      <c r="H78" s="51">
        <v>1600</v>
      </c>
      <c r="I78" s="2" t="s">
        <v>8</v>
      </c>
      <c r="J78" s="3" t="s">
        <v>10</v>
      </c>
    </row>
    <row r="79" spans="1:10" ht="152.25" customHeight="1" x14ac:dyDescent="0.25">
      <c r="A79" s="46"/>
      <c r="B79" s="46"/>
      <c r="C79" s="46"/>
      <c r="D79" s="48"/>
      <c r="E79" s="56"/>
      <c r="F79" s="49"/>
      <c r="G79" s="53"/>
      <c r="H79" s="51"/>
      <c r="I79" s="2">
        <v>88921786</v>
      </c>
      <c r="J79" s="4" t="s">
        <v>103</v>
      </c>
    </row>
    <row r="80" spans="1:10" ht="15" customHeight="1" x14ac:dyDescent="0.25">
      <c r="A80" s="46">
        <v>2022</v>
      </c>
      <c r="B80" s="46">
        <v>5</v>
      </c>
      <c r="C80" s="46">
        <v>261</v>
      </c>
      <c r="D80" s="47" t="s">
        <v>11</v>
      </c>
      <c r="E80" s="56">
        <v>12</v>
      </c>
      <c r="F80" s="49" t="s">
        <v>104</v>
      </c>
      <c r="G80" s="52">
        <f>H80/12</f>
        <v>200</v>
      </c>
      <c r="H80" s="51">
        <v>2400</v>
      </c>
      <c r="I80" s="2" t="s">
        <v>8</v>
      </c>
      <c r="J80" s="3" t="s">
        <v>10</v>
      </c>
    </row>
    <row r="81" spans="1:10" ht="145.5" customHeight="1" x14ac:dyDescent="0.25">
      <c r="A81" s="46"/>
      <c r="B81" s="46"/>
      <c r="C81" s="46"/>
      <c r="D81" s="48"/>
      <c r="E81" s="56"/>
      <c r="F81" s="49"/>
      <c r="G81" s="53"/>
      <c r="H81" s="51"/>
      <c r="I81" s="29">
        <v>88921786</v>
      </c>
      <c r="J81" s="4" t="s">
        <v>103</v>
      </c>
    </row>
    <row r="82" spans="1:10" ht="15" customHeight="1" x14ac:dyDescent="0.25">
      <c r="A82" s="46">
        <v>2022</v>
      </c>
      <c r="B82" s="46">
        <v>5</v>
      </c>
      <c r="C82" s="46">
        <v>199</v>
      </c>
      <c r="D82" s="47" t="s">
        <v>11</v>
      </c>
      <c r="E82" s="56">
        <v>1</v>
      </c>
      <c r="F82" s="49" t="s">
        <v>105</v>
      </c>
      <c r="G82" s="52">
        <v>668.93</v>
      </c>
      <c r="H82" s="51">
        <v>668.93</v>
      </c>
      <c r="I82" s="2" t="s">
        <v>8</v>
      </c>
      <c r="J82" s="3" t="s">
        <v>10</v>
      </c>
    </row>
    <row r="83" spans="1:10" ht="149.25" customHeight="1" x14ac:dyDescent="0.25">
      <c r="A83" s="46"/>
      <c r="B83" s="46"/>
      <c r="C83" s="46"/>
      <c r="D83" s="48"/>
      <c r="E83" s="56"/>
      <c r="F83" s="49"/>
      <c r="G83" s="53"/>
      <c r="H83" s="51"/>
      <c r="I83" s="2">
        <v>23285079</v>
      </c>
      <c r="J83" s="4" t="s">
        <v>35</v>
      </c>
    </row>
    <row r="84" spans="1:10" ht="15" customHeight="1" x14ac:dyDescent="0.25">
      <c r="A84" s="46">
        <v>2022</v>
      </c>
      <c r="B84" s="46">
        <v>5</v>
      </c>
      <c r="C84" s="46">
        <v>199</v>
      </c>
      <c r="D84" s="47" t="s">
        <v>11</v>
      </c>
      <c r="E84" s="56">
        <v>1</v>
      </c>
      <c r="F84" s="49" t="s">
        <v>106</v>
      </c>
      <c r="G84" s="52">
        <v>1100</v>
      </c>
      <c r="H84" s="51">
        <v>1100</v>
      </c>
      <c r="I84" s="2" t="s">
        <v>8</v>
      </c>
      <c r="J84" s="3" t="s">
        <v>10</v>
      </c>
    </row>
    <row r="85" spans="1:10" ht="156.75" customHeight="1" x14ac:dyDescent="0.25">
      <c r="A85" s="46"/>
      <c r="B85" s="46"/>
      <c r="C85" s="46"/>
      <c r="D85" s="48"/>
      <c r="E85" s="56"/>
      <c r="F85" s="49"/>
      <c r="G85" s="53"/>
      <c r="H85" s="51"/>
      <c r="I85" s="2">
        <v>53708989</v>
      </c>
      <c r="J85" s="4" t="s">
        <v>28</v>
      </c>
    </row>
    <row r="86" spans="1:10" ht="23.25" customHeight="1" x14ac:dyDescent="0.25">
      <c r="A86" s="46">
        <v>2022</v>
      </c>
      <c r="B86" s="46">
        <v>5</v>
      </c>
      <c r="C86" s="46">
        <v>199</v>
      </c>
      <c r="D86" s="47" t="s">
        <v>11</v>
      </c>
      <c r="E86" s="56">
        <v>1</v>
      </c>
      <c r="F86" s="49" t="s">
        <v>107</v>
      </c>
      <c r="G86" s="52">
        <v>500</v>
      </c>
      <c r="H86" s="51">
        <v>500</v>
      </c>
      <c r="I86" s="2" t="s">
        <v>8</v>
      </c>
      <c r="J86" s="3" t="s">
        <v>10</v>
      </c>
    </row>
    <row r="87" spans="1:10" ht="149.25" customHeight="1" x14ac:dyDescent="0.25">
      <c r="A87" s="46"/>
      <c r="B87" s="46"/>
      <c r="C87" s="46"/>
      <c r="D87" s="48"/>
      <c r="E87" s="56"/>
      <c r="F87" s="49"/>
      <c r="G87" s="53"/>
      <c r="H87" s="51"/>
      <c r="I87" s="2">
        <v>67182518</v>
      </c>
      <c r="J87" s="4" t="s">
        <v>42</v>
      </c>
    </row>
    <row r="88" spans="1:10" ht="15" customHeight="1" x14ac:dyDescent="0.25">
      <c r="A88" s="46">
        <v>2022</v>
      </c>
      <c r="B88" s="46">
        <v>5</v>
      </c>
      <c r="C88" s="46">
        <v>199</v>
      </c>
      <c r="D88" s="47" t="s">
        <v>11</v>
      </c>
      <c r="E88" s="56">
        <v>1</v>
      </c>
      <c r="F88" s="49" t="s">
        <v>108</v>
      </c>
      <c r="G88" s="52">
        <v>1495.75</v>
      </c>
      <c r="H88" s="51">
        <v>1495.75</v>
      </c>
      <c r="I88" s="2" t="s">
        <v>8</v>
      </c>
      <c r="J88" s="3" t="s">
        <v>10</v>
      </c>
    </row>
    <row r="89" spans="1:10" ht="134.25" customHeight="1" x14ac:dyDescent="0.25">
      <c r="A89" s="46"/>
      <c r="B89" s="46"/>
      <c r="C89" s="46"/>
      <c r="D89" s="48"/>
      <c r="E89" s="56"/>
      <c r="F89" s="49"/>
      <c r="G89" s="53"/>
      <c r="H89" s="51"/>
      <c r="I89" s="2">
        <v>32402163</v>
      </c>
      <c r="J89" s="4" t="s">
        <v>19</v>
      </c>
    </row>
    <row r="90" spans="1:10" ht="15" customHeight="1" x14ac:dyDescent="0.25">
      <c r="A90" s="46">
        <v>2022</v>
      </c>
      <c r="B90" s="46">
        <v>5</v>
      </c>
      <c r="C90" s="46">
        <v>199</v>
      </c>
      <c r="D90" s="47" t="s">
        <v>11</v>
      </c>
      <c r="E90" s="56">
        <v>1</v>
      </c>
      <c r="F90" s="49" t="s">
        <v>109</v>
      </c>
      <c r="G90" s="52">
        <v>600</v>
      </c>
      <c r="H90" s="51">
        <v>600</v>
      </c>
      <c r="I90" s="2" t="s">
        <v>8</v>
      </c>
      <c r="J90" s="3" t="s">
        <v>10</v>
      </c>
    </row>
    <row r="91" spans="1:10" ht="93" customHeight="1" x14ac:dyDescent="0.25">
      <c r="A91" s="46"/>
      <c r="B91" s="46"/>
      <c r="C91" s="46"/>
      <c r="D91" s="48"/>
      <c r="E91" s="56"/>
      <c r="F91" s="49"/>
      <c r="G91" s="53"/>
      <c r="H91" s="51"/>
      <c r="I91" s="2">
        <v>91414237</v>
      </c>
      <c r="J91" s="4" t="s">
        <v>29</v>
      </c>
    </row>
    <row r="92" spans="1:10" ht="15" customHeight="1" x14ac:dyDescent="0.25">
      <c r="A92" s="46">
        <v>2022</v>
      </c>
      <c r="B92" s="46">
        <v>5</v>
      </c>
      <c r="C92" s="46">
        <v>199</v>
      </c>
      <c r="D92" s="47" t="s">
        <v>11</v>
      </c>
      <c r="E92" s="56">
        <v>1</v>
      </c>
      <c r="F92" s="49" t="s">
        <v>110</v>
      </c>
      <c r="G92" s="52">
        <v>205</v>
      </c>
      <c r="H92" s="51">
        <v>205</v>
      </c>
      <c r="I92" s="2" t="s">
        <v>8</v>
      </c>
      <c r="J92" s="3" t="s">
        <v>10</v>
      </c>
    </row>
    <row r="93" spans="1:10" ht="132" customHeight="1" x14ac:dyDescent="0.25">
      <c r="A93" s="46"/>
      <c r="B93" s="46"/>
      <c r="C93" s="46"/>
      <c r="D93" s="48"/>
      <c r="E93" s="56"/>
      <c r="F93" s="49"/>
      <c r="G93" s="53"/>
      <c r="H93" s="51"/>
      <c r="I93" s="2">
        <v>91228905</v>
      </c>
      <c r="J93" s="4" t="s">
        <v>32</v>
      </c>
    </row>
    <row r="94" spans="1:10" ht="15" customHeight="1" x14ac:dyDescent="0.25">
      <c r="A94" s="46">
        <v>2022</v>
      </c>
      <c r="B94" s="46">
        <v>5</v>
      </c>
      <c r="C94" s="46">
        <v>199</v>
      </c>
      <c r="D94" s="47" t="s">
        <v>11</v>
      </c>
      <c r="E94" s="56">
        <v>1</v>
      </c>
      <c r="F94" s="49" t="s">
        <v>111</v>
      </c>
      <c r="G94" s="52">
        <v>638</v>
      </c>
      <c r="H94" s="51">
        <v>638</v>
      </c>
      <c r="I94" s="2" t="s">
        <v>8</v>
      </c>
      <c r="J94" s="3" t="s">
        <v>10</v>
      </c>
    </row>
    <row r="95" spans="1:10" ht="130.5" customHeight="1" x14ac:dyDescent="0.25">
      <c r="A95" s="46"/>
      <c r="B95" s="46"/>
      <c r="C95" s="46"/>
      <c r="D95" s="48"/>
      <c r="E95" s="56"/>
      <c r="F95" s="49"/>
      <c r="G95" s="53"/>
      <c r="H95" s="51"/>
      <c r="I95" s="2">
        <v>108096785</v>
      </c>
      <c r="J95" s="4" t="s">
        <v>23</v>
      </c>
    </row>
    <row r="96" spans="1:10" ht="15" customHeight="1" x14ac:dyDescent="0.25">
      <c r="A96" s="46">
        <v>2022</v>
      </c>
      <c r="B96" s="46">
        <v>5</v>
      </c>
      <c r="C96" s="46">
        <v>199</v>
      </c>
      <c r="D96" s="47" t="s">
        <v>11</v>
      </c>
      <c r="E96" s="56">
        <v>1</v>
      </c>
      <c r="F96" s="49" t="s">
        <v>112</v>
      </c>
      <c r="G96" s="52">
        <v>425</v>
      </c>
      <c r="H96" s="51">
        <v>425</v>
      </c>
      <c r="I96" s="2" t="s">
        <v>8</v>
      </c>
      <c r="J96" s="3" t="s">
        <v>10</v>
      </c>
    </row>
    <row r="97" spans="1:10" ht="153" customHeight="1" x14ac:dyDescent="0.25">
      <c r="A97" s="46"/>
      <c r="B97" s="46"/>
      <c r="C97" s="46"/>
      <c r="D97" s="48"/>
      <c r="E97" s="56"/>
      <c r="F97" s="49"/>
      <c r="G97" s="53"/>
      <c r="H97" s="51"/>
      <c r="I97" s="2">
        <v>71594086</v>
      </c>
      <c r="J97" s="4" t="s">
        <v>24</v>
      </c>
    </row>
    <row r="98" spans="1:10" ht="15" customHeight="1" x14ac:dyDescent="0.25">
      <c r="A98" s="46">
        <v>2022</v>
      </c>
      <c r="B98" s="46">
        <v>5</v>
      </c>
      <c r="C98" s="46">
        <v>199</v>
      </c>
      <c r="D98" s="47" t="s">
        <v>11</v>
      </c>
      <c r="E98" s="56">
        <v>1</v>
      </c>
      <c r="F98" s="49" t="s">
        <v>113</v>
      </c>
      <c r="G98" s="52">
        <v>1100</v>
      </c>
      <c r="H98" s="51">
        <v>1100</v>
      </c>
      <c r="I98" s="2" t="s">
        <v>8</v>
      </c>
      <c r="J98" s="4" t="s">
        <v>10</v>
      </c>
    </row>
    <row r="99" spans="1:10" ht="131.25" customHeight="1" x14ac:dyDescent="0.25">
      <c r="A99" s="46"/>
      <c r="B99" s="46"/>
      <c r="C99" s="46"/>
      <c r="D99" s="48"/>
      <c r="E99" s="56"/>
      <c r="F99" s="49"/>
      <c r="G99" s="53"/>
      <c r="H99" s="51"/>
      <c r="I99" s="2">
        <v>53708989</v>
      </c>
      <c r="J99" s="4" t="s">
        <v>28</v>
      </c>
    </row>
    <row r="100" spans="1:10" ht="15" customHeight="1" x14ac:dyDescent="0.25">
      <c r="A100" s="46">
        <v>2022</v>
      </c>
      <c r="B100" s="46">
        <v>5</v>
      </c>
      <c r="C100" s="46">
        <v>199</v>
      </c>
      <c r="D100" s="47" t="s">
        <v>11</v>
      </c>
      <c r="E100" s="56">
        <v>1</v>
      </c>
      <c r="F100" s="49" t="s">
        <v>114</v>
      </c>
      <c r="G100" s="52">
        <v>993</v>
      </c>
      <c r="H100" s="51">
        <v>993</v>
      </c>
      <c r="I100" s="2" t="s">
        <v>8</v>
      </c>
      <c r="J100" s="3" t="s">
        <v>10</v>
      </c>
    </row>
    <row r="101" spans="1:10" ht="111.75" customHeight="1" x14ac:dyDescent="0.25">
      <c r="A101" s="46"/>
      <c r="B101" s="46"/>
      <c r="C101" s="46"/>
      <c r="D101" s="48"/>
      <c r="E101" s="56"/>
      <c r="F101" s="49"/>
      <c r="G101" s="53"/>
      <c r="H101" s="51"/>
      <c r="I101" s="2">
        <v>47711728</v>
      </c>
      <c r="J101" s="4" t="s">
        <v>31</v>
      </c>
    </row>
    <row r="102" spans="1:10" ht="15" customHeight="1" x14ac:dyDescent="0.25">
      <c r="A102" s="46">
        <v>2022</v>
      </c>
      <c r="B102" s="68">
        <v>5</v>
      </c>
      <c r="C102" s="68">
        <v>322</v>
      </c>
      <c r="D102" s="47" t="s">
        <v>11</v>
      </c>
      <c r="E102" s="56">
        <v>4</v>
      </c>
      <c r="F102" s="50" t="s">
        <v>115</v>
      </c>
      <c r="G102" s="52">
        <f>H102/4</f>
        <v>1550</v>
      </c>
      <c r="H102" s="51">
        <v>6200</v>
      </c>
      <c r="I102" s="2" t="s">
        <v>8</v>
      </c>
      <c r="J102" s="2" t="s">
        <v>10</v>
      </c>
    </row>
    <row r="103" spans="1:10" ht="111.75" customHeight="1" x14ac:dyDescent="0.25">
      <c r="A103" s="46"/>
      <c r="B103" s="68"/>
      <c r="C103" s="68"/>
      <c r="D103" s="48"/>
      <c r="E103" s="56"/>
      <c r="F103" s="50"/>
      <c r="G103" s="53"/>
      <c r="H103" s="51"/>
      <c r="I103" s="2">
        <v>4887182</v>
      </c>
      <c r="J103" s="6" t="s">
        <v>75</v>
      </c>
    </row>
    <row r="104" spans="1:10" ht="15" customHeight="1" x14ac:dyDescent="0.25">
      <c r="A104" s="44">
        <v>2022</v>
      </c>
      <c r="B104" s="44">
        <v>5</v>
      </c>
      <c r="C104" s="46">
        <v>199</v>
      </c>
      <c r="D104" s="47" t="s">
        <v>11</v>
      </c>
      <c r="E104" s="56">
        <v>1</v>
      </c>
      <c r="F104" s="47" t="s">
        <v>116</v>
      </c>
      <c r="G104" s="52">
        <v>3805</v>
      </c>
      <c r="H104" s="54">
        <v>3805</v>
      </c>
      <c r="I104" s="2" t="s">
        <v>8</v>
      </c>
      <c r="J104" s="2" t="s">
        <v>10</v>
      </c>
    </row>
    <row r="105" spans="1:10" ht="130.5" customHeight="1" x14ac:dyDescent="0.25">
      <c r="A105" s="45"/>
      <c r="B105" s="45"/>
      <c r="C105" s="46"/>
      <c r="D105" s="48"/>
      <c r="E105" s="56"/>
      <c r="F105" s="48"/>
      <c r="G105" s="53"/>
      <c r="H105" s="55"/>
      <c r="I105" s="3">
        <v>56288352</v>
      </c>
      <c r="J105" s="6" t="s">
        <v>21</v>
      </c>
    </row>
    <row r="106" spans="1:10" ht="15" customHeight="1" x14ac:dyDescent="0.25">
      <c r="A106" s="44">
        <v>2022</v>
      </c>
      <c r="B106" s="44">
        <v>5</v>
      </c>
      <c r="C106" s="46">
        <v>199</v>
      </c>
      <c r="D106" s="47" t="s">
        <v>11</v>
      </c>
      <c r="E106" s="56">
        <v>1</v>
      </c>
      <c r="F106" s="47" t="s">
        <v>117</v>
      </c>
      <c r="G106" s="52">
        <v>1097.56</v>
      </c>
      <c r="H106" s="54">
        <v>1097.56</v>
      </c>
      <c r="I106" s="2" t="s">
        <v>8</v>
      </c>
      <c r="J106" s="2" t="s">
        <v>10</v>
      </c>
    </row>
    <row r="107" spans="1:10" ht="102.75" customHeight="1" x14ac:dyDescent="0.25">
      <c r="A107" s="45"/>
      <c r="B107" s="45"/>
      <c r="C107" s="46"/>
      <c r="D107" s="48"/>
      <c r="E107" s="56"/>
      <c r="F107" s="48"/>
      <c r="G107" s="53"/>
      <c r="H107" s="55"/>
      <c r="I107" s="3">
        <v>88180832</v>
      </c>
      <c r="J107" s="4" t="s">
        <v>20</v>
      </c>
    </row>
    <row r="108" spans="1:10" ht="15" customHeight="1" x14ac:dyDescent="0.25">
      <c r="A108" s="44">
        <v>2022</v>
      </c>
      <c r="B108" s="44">
        <v>5</v>
      </c>
      <c r="C108" s="46">
        <v>199</v>
      </c>
      <c r="D108" s="47" t="s">
        <v>11</v>
      </c>
      <c r="E108" s="56">
        <v>1</v>
      </c>
      <c r="F108" s="47" t="s">
        <v>118</v>
      </c>
      <c r="G108" s="52">
        <v>1645.75</v>
      </c>
      <c r="H108" s="54">
        <v>1645.75</v>
      </c>
      <c r="I108" s="2" t="s">
        <v>8</v>
      </c>
      <c r="J108" s="2" t="s">
        <v>10</v>
      </c>
    </row>
    <row r="109" spans="1:10" ht="118.5" customHeight="1" x14ac:dyDescent="0.25">
      <c r="A109" s="45"/>
      <c r="B109" s="45"/>
      <c r="C109" s="46"/>
      <c r="D109" s="48"/>
      <c r="E109" s="56"/>
      <c r="F109" s="48"/>
      <c r="G109" s="53"/>
      <c r="H109" s="55"/>
      <c r="I109" s="3">
        <v>32402163</v>
      </c>
      <c r="J109" s="4" t="s">
        <v>19</v>
      </c>
    </row>
    <row r="110" spans="1:10" ht="15" customHeight="1" x14ac:dyDescent="0.25">
      <c r="A110" s="44">
        <v>2022</v>
      </c>
      <c r="B110" s="44">
        <v>5</v>
      </c>
      <c r="C110" s="46">
        <v>199</v>
      </c>
      <c r="D110" s="47" t="s">
        <v>11</v>
      </c>
      <c r="E110" s="56">
        <v>1</v>
      </c>
      <c r="F110" s="47" t="s">
        <v>119</v>
      </c>
      <c r="G110" s="52">
        <v>4936.76</v>
      </c>
      <c r="H110" s="54">
        <v>4936.76</v>
      </c>
      <c r="I110" s="2" t="s">
        <v>8</v>
      </c>
      <c r="J110" s="2" t="s">
        <v>10</v>
      </c>
    </row>
    <row r="111" spans="1:10" ht="105" customHeight="1" x14ac:dyDescent="0.25">
      <c r="A111" s="45"/>
      <c r="B111" s="45"/>
      <c r="C111" s="46"/>
      <c r="D111" s="48"/>
      <c r="E111" s="56"/>
      <c r="F111" s="48"/>
      <c r="G111" s="53"/>
      <c r="H111" s="55"/>
      <c r="I111" s="2">
        <v>47711612</v>
      </c>
      <c r="J111" s="6" t="s">
        <v>27</v>
      </c>
    </row>
    <row r="112" spans="1:10" ht="15" customHeight="1" x14ac:dyDescent="0.25">
      <c r="A112" s="44">
        <v>2022</v>
      </c>
      <c r="B112" s="44">
        <v>5</v>
      </c>
      <c r="C112" s="46">
        <v>199</v>
      </c>
      <c r="D112" s="47" t="s">
        <v>11</v>
      </c>
      <c r="E112" s="56">
        <v>1</v>
      </c>
      <c r="F112" s="47" t="s">
        <v>120</v>
      </c>
      <c r="G112" s="52">
        <v>1150</v>
      </c>
      <c r="H112" s="54">
        <v>1150</v>
      </c>
      <c r="I112" s="2" t="s">
        <v>8</v>
      </c>
      <c r="J112" s="2" t="s">
        <v>10</v>
      </c>
    </row>
    <row r="113" spans="1:12" ht="131.25" customHeight="1" x14ac:dyDescent="0.25">
      <c r="A113" s="45"/>
      <c r="B113" s="45"/>
      <c r="C113" s="46"/>
      <c r="D113" s="48"/>
      <c r="E113" s="56"/>
      <c r="F113" s="48"/>
      <c r="G113" s="53"/>
      <c r="H113" s="55"/>
      <c r="I113" s="19">
        <v>108470849</v>
      </c>
      <c r="J113" s="4" t="s">
        <v>17</v>
      </c>
    </row>
    <row r="114" spans="1:12" ht="15" customHeight="1" x14ac:dyDescent="0.25">
      <c r="A114" s="44">
        <v>2022</v>
      </c>
      <c r="B114" s="44">
        <v>5</v>
      </c>
      <c r="C114" s="46">
        <v>199</v>
      </c>
      <c r="D114" s="47" t="s">
        <v>11</v>
      </c>
      <c r="E114" s="56">
        <v>1</v>
      </c>
      <c r="F114" s="47" t="s">
        <v>121</v>
      </c>
      <c r="G114" s="52">
        <v>6500</v>
      </c>
      <c r="H114" s="54">
        <v>6500</v>
      </c>
      <c r="I114" s="11" t="s">
        <v>8</v>
      </c>
      <c r="J114" s="11" t="s">
        <v>10</v>
      </c>
      <c r="L114" s="12"/>
    </row>
    <row r="115" spans="1:12" s="12" customFormat="1" ht="124.5" customHeight="1" x14ac:dyDescent="0.25">
      <c r="A115" s="45"/>
      <c r="B115" s="45"/>
      <c r="C115" s="46"/>
      <c r="D115" s="48"/>
      <c r="E115" s="56"/>
      <c r="F115" s="48"/>
      <c r="G115" s="53"/>
      <c r="H115" s="55"/>
      <c r="I115" s="11">
        <v>49358464</v>
      </c>
      <c r="J115" s="10" t="s">
        <v>15</v>
      </c>
      <c r="L115"/>
    </row>
    <row r="116" spans="1:12" ht="15" customHeight="1" x14ac:dyDescent="0.25">
      <c r="A116" s="44">
        <v>2022</v>
      </c>
      <c r="B116" s="44">
        <v>5</v>
      </c>
      <c r="C116" s="46">
        <v>199</v>
      </c>
      <c r="D116" s="47" t="s">
        <v>11</v>
      </c>
      <c r="E116" s="56">
        <v>1</v>
      </c>
      <c r="F116" s="47" t="s">
        <v>122</v>
      </c>
      <c r="G116" s="52">
        <v>2950</v>
      </c>
      <c r="H116" s="54">
        <v>2950</v>
      </c>
      <c r="I116" s="2" t="s">
        <v>8</v>
      </c>
      <c r="J116" s="2" t="s">
        <v>10</v>
      </c>
    </row>
    <row r="117" spans="1:12" ht="145.5" customHeight="1" x14ac:dyDescent="0.25">
      <c r="A117" s="45"/>
      <c r="B117" s="45"/>
      <c r="C117" s="46"/>
      <c r="D117" s="48"/>
      <c r="E117" s="56"/>
      <c r="F117" s="48"/>
      <c r="G117" s="53"/>
      <c r="H117" s="55"/>
      <c r="I117" s="8">
        <v>108470849</v>
      </c>
      <c r="J117" s="5" t="s">
        <v>17</v>
      </c>
    </row>
    <row r="118" spans="1:12" ht="15" customHeight="1" x14ac:dyDescent="0.25">
      <c r="A118" s="44">
        <v>2022</v>
      </c>
      <c r="B118" s="44">
        <v>5</v>
      </c>
      <c r="C118" s="44">
        <v>253</v>
      </c>
      <c r="D118" s="47" t="s">
        <v>11</v>
      </c>
      <c r="E118" s="56">
        <v>1</v>
      </c>
      <c r="F118" s="47" t="s">
        <v>123</v>
      </c>
      <c r="G118" s="52">
        <v>6860</v>
      </c>
      <c r="H118" s="54">
        <v>6860</v>
      </c>
      <c r="I118" s="13" t="s">
        <v>8</v>
      </c>
      <c r="J118" s="13" t="s">
        <v>10</v>
      </c>
    </row>
    <row r="119" spans="1:12" ht="99" customHeight="1" x14ac:dyDescent="0.25">
      <c r="A119" s="45"/>
      <c r="B119" s="45"/>
      <c r="C119" s="45"/>
      <c r="D119" s="48"/>
      <c r="E119" s="56"/>
      <c r="F119" s="48"/>
      <c r="G119" s="53"/>
      <c r="H119" s="55"/>
      <c r="I119" s="14">
        <v>86537857</v>
      </c>
      <c r="J119" s="16" t="s">
        <v>124</v>
      </c>
    </row>
    <row r="120" spans="1:12" ht="15" customHeight="1" x14ac:dyDescent="0.25">
      <c r="A120" s="44">
        <v>2022</v>
      </c>
      <c r="B120" s="44">
        <v>5</v>
      </c>
      <c r="C120" s="44">
        <v>253</v>
      </c>
      <c r="D120" s="47" t="s">
        <v>11</v>
      </c>
      <c r="E120" s="56">
        <v>1</v>
      </c>
      <c r="F120" s="47" t="s">
        <v>125</v>
      </c>
      <c r="G120" s="52">
        <v>6860</v>
      </c>
      <c r="H120" s="54">
        <v>6860</v>
      </c>
      <c r="I120" s="2" t="s">
        <v>8</v>
      </c>
      <c r="J120" s="2" t="s">
        <v>10</v>
      </c>
    </row>
    <row r="121" spans="1:12" ht="120.75" customHeight="1" x14ac:dyDescent="0.25">
      <c r="A121" s="45"/>
      <c r="B121" s="45"/>
      <c r="C121" s="45"/>
      <c r="D121" s="48"/>
      <c r="E121" s="56"/>
      <c r="F121" s="48"/>
      <c r="G121" s="53"/>
      <c r="H121" s="55"/>
      <c r="I121" s="8">
        <v>86537857</v>
      </c>
      <c r="J121" s="5" t="s">
        <v>124</v>
      </c>
    </row>
    <row r="122" spans="1:12" ht="15" customHeight="1" x14ac:dyDescent="0.25">
      <c r="A122" s="44">
        <v>2022</v>
      </c>
      <c r="B122" s="44">
        <v>5</v>
      </c>
      <c r="C122" s="44">
        <v>291</v>
      </c>
      <c r="D122" s="47" t="s">
        <v>11</v>
      </c>
      <c r="E122" s="44">
        <v>1</v>
      </c>
      <c r="F122" s="47" t="s">
        <v>126</v>
      </c>
      <c r="G122" s="52">
        <v>1270</v>
      </c>
      <c r="H122" s="54">
        <v>1270</v>
      </c>
      <c r="I122" s="2" t="s">
        <v>8</v>
      </c>
      <c r="J122" s="2" t="s">
        <v>10</v>
      </c>
    </row>
    <row r="123" spans="1:12" ht="114.75" customHeight="1" x14ac:dyDescent="0.25">
      <c r="A123" s="45"/>
      <c r="B123" s="45"/>
      <c r="C123" s="45"/>
      <c r="D123" s="48"/>
      <c r="E123" s="45"/>
      <c r="F123" s="48"/>
      <c r="G123" s="53"/>
      <c r="H123" s="55"/>
      <c r="I123" s="8">
        <v>80473148</v>
      </c>
      <c r="J123" s="5" t="s">
        <v>39</v>
      </c>
    </row>
    <row r="124" spans="1:12" ht="15" customHeight="1" x14ac:dyDescent="0.25">
      <c r="A124" s="44">
        <v>2022</v>
      </c>
      <c r="B124" s="44">
        <v>5</v>
      </c>
      <c r="C124" s="44">
        <v>232</v>
      </c>
      <c r="D124" s="47" t="s">
        <v>11</v>
      </c>
      <c r="E124" s="44">
        <v>1</v>
      </c>
      <c r="F124" s="47" t="s">
        <v>127</v>
      </c>
      <c r="G124" s="52">
        <v>75</v>
      </c>
      <c r="H124" s="54">
        <v>75</v>
      </c>
      <c r="I124" s="2" t="s">
        <v>8</v>
      </c>
      <c r="J124" s="2" t="s">
        <v>10</v>
      </c>
    </row>
    <row r="125" spans="1:12" ht="129.75" customHeight="1" x14ac:dyDescent="0.25">
      <c r="A125" s="45"/>
      <c r="B125" s="45"/>
      <c r="C125" s="45"/>
      <c r="D125" s="48"/>
      <c r="E125" s="45"/>
      <c r="F125" s="48"/>
      <c r="G125" s="53"/>
      <c r="H125" s="55"/>
      <c r="I125" s="8">
        <v>7003188</v>
      </c>
      <c r="J125" s="5" t="s">
        <v>128</v>
      </c>
    </row>
    <row r="126" spans="1:12" ht="15" customHeight="1" x14ac:dyDescent="0.25">
      <c r="A126" s="44">
        <v>2022</v>
      </c>
      <c r="B126" s="44">
        <v>5</v>
      </c>
      <c r="C126" s="44">
        <v>269</v>
      </c>
      <c r="D126" s="47" t="s">
        <v>11</v>
      </c>
      <c r="E126" s="44">
        <v>1</v>
      </c>
      <c r="F126" s="47" t="s">
        <v>127</v>
      </c>
      <c r="G126" s="52">
        <v>650</v>
      </c>
      <c r="H126" s="54">
        <v>650</v>
      </c>
      <c r="I126" s="2" t="s">
        <v>8</v>
      </c>
      <c r="J126" s="2" t="s">
        <v>10</v>
      </c>
    </row>
    <row r="127" spans="1:12" ht="138.75" customHeight="1" x14ac:dyDescent="0.25">
      <c r="A127" s="45"/>
      <c r="B127" s="45"/>
      <c r="C127" s="45"/>
      <c r="D127" s="48"/>
      <c r="E127" s="45"/>
      <c r="F127" s="48"/>
      <c r="G127" s="53"/>
      <c r="H127" s="55"/>
      <c r="I127" s="8">
        <v>7003188</v>
      </c>
      <c r="J127" s="5" t="s">
        <v>128</v>
      </c>
    </row>
    <row r="128" spans="1:12" ht="15" customHeight="1" x14ac:dyDescent="0.25">
      <c r="A128" s="44">
        <v>2022</v>
      </c>
      <c r="B128" s="44">
        <v>5</v>
      </c>
      <c r="C128" s="44">
        <v>261</v>
      </c>
      <c r="D128" s="47" t="s">
        <v>11</v>
      </c>
      <c r="E128" s="44">
        <v>1</v>
      </c>
      <c r="F128" s="47" t="s">
        <v>127</v>
      </c>
      <c r="G128" s="52">
        <v>700</v>
      </c>
      <c r="H128" s="54">
        <v>700</v>
      </c>
      <c r="I128" s="2" t="s">
        <v>8</v>
      </c>
      <c r="J128" s="2" t="s">
        <v>10</v>
      </c>
    </row>
    <row r="129" spans="1:10" ht="123" customHeight="1" x14ac:dyDescent="0.25">
      <c r="A129" s="45"/>
      <c r="B129" s="45"/>
      <c r="C129" s="45"/>
      <c r="D129" s="48"/>
      <c r="E129" s="45"/>
      <c r="F129" s="48"/>
      <c r="G129" s="53"/>
      <c r="H129" s="55"/>
      <c r="I129" s="8">
        <v>7003188</v>
      </c>
      <c r="J129" s="5" t="s">
        <v>128</v>
      </c>
    </row>
    <row r="130" spans="1:10" ht="15" customHeight="1" x14ac:dyDescent="0.25">
      <c r="A130" s="44">
        <v>2022</v>
      </c>
      <c r="B130" s="44">
        <v>5</v>
      </c>
      <c r="C130" s="44">
        <v>292</v>
      </c>
      <c r="D130" s="47" t="s">
        <v>11</v>
      </c>
      <c r="E130" s="44">
        <v>1</v>
      </c>
      <c r="F130" s="47" t="s">
        <v>127</v>
      </c>
      <c r="G130" s="52">
        <v>5637</v>
      </c>
      <c r="H130" s="54">
        <v>5637</v>
      </c>
      <c r="I130" s="2" t="s">
        <v>8</v>
      </c>
      <c r="J130" s="2" t="s">
        <v>10</v>
      </c>
    </row>
    <row r="131" spans="1:10" ht="134.25" customHeight="1" x14ac:dyDescent="0.25">
      <c r="A131" s="45"/>
      <c r="B131" s="45"/>
      <c r="C131" s="45"/>
      <c r="D131" s="48"/>
      <c r="E131" s="45"/>
      <c r="F131" s="48"/>
      <c r="G131" s="53"/>
      <c r="H131" s="55"/>
      <c r="I131" s="8">
        <v>7003188</v>
      </c>
      <c r="J131" s="22" t="s">
        <v>128</v>
      </c>
    </row>
    <row r="132" spans="1:10" ht="15" customHeight="1" x14ac:dyDescent="0.25">
      <c r="A132" s="44">
        <v>2022</v>
      </c>
      <c r="B132" s="44">
        <v>5</v>
      </c>
      <c r="C132" s="44">
        <v>199</v>
      </c>
      <c r="D132" s="47" t="s">
        <v>11</v>
      </c>
      <c r="E132" s="44">
        <v>1</v>
      </c>
      <c r="F132" s="47" t="s">
        <v>129</v>
      </c>
      <c r="G132" s="52">
        <v>448</v>
      </c>
      <c r="H132" s="54">
        <v>448</v>
      </c>
      <c r="I132" s="2" t="s">
        <v>8</v>
      </c>
      <c r="J132" s="2" t="s">
        <v>10</v>
      </c>
    </row>
    <row r="133" spans="1:10" ht="147.75" customHeight="1" x14ac:dyDescent="0.25">
      <c r="A133" s="45"/>
      <c r="B133" s="45"/>
      <c r="C133" s="45"/>
      <c r="D133" s="48"/>
      <c r="E133" s="45"/>
      <c r="F133" s="48"/>
      <c r="G133" s="53"/>
      <c r="H133" s="55"/>
      <c r="I133" s="8">
        <v>4325974</v>
      </c>
      <c r="J133" s="5" t="s">
        <v>38</v>
      </c>
    </row>
    <row r="134" spans="1:10" ht="15" customHeight="1" x14ac:dyDescent="0.25">
      <c r="A134" s="44">
        <v>2022</v>
      </c>
      <c r="B134" s="44">
        <v>5</v>
      </c>
      <c r="C134" s="44">
        <v>199</v>
      </c>
      <c r="D134" s="47" t="s">
        <v>11</v>
      </c>
      <c r="E134" s="44">
        <v>1</v>
      </c>
      <c r="F134" s="47" t="s">
        <v>130</v>
      </c>
      <c r="G134" s="52">
        <v>650</v>
      </c>
      <c r="H134" s="54">
        <v>650</v>
      </c>
      <c r="I134" s="13" t="s">
        <v>8</v>
      </c>
      <c r="J134" s="13" t="s">
        <v>10</v>
      </c>
    </row>
    <row r="135" spans="1:10" ht="141.75" customHeight="1" x14ac:dyDescent="0.25">
      <c r="A135" s="45"/>
      <c r="B135" s="45"/>
      <c r="C135" s="45"/>
      <c r="D135" s="48"/>
      <c r="E135" s="45"/>
      <c r="F135" s="48"/>
      <c r="G135" s="53"/>
      <c r="H135" s="55"/>
      <c r="I135" s="14">
        <v>78297443</v>
      </c>
      <c r="J135" s="16" t="s">
        <v>65</v>
      </c>
    </row>
    <row r="136" spans="1:10" ht="15" customHeight="1" x14ac:dyDescent="0.25">
      <c r="A136" s="44">
        <v>2022</v>
      </c>
      <c r="B136" s="44">
        <v>5</v>
      </c>
      <c r="C136" s="44">
        <v>171</v>
      </c>
      <c r="D136" s="47" t="s">
        <v>11</v>
      </c>
      <c r="E136" s="44">
        <v>1</v>
      </c>
      <c r="F136" s="47" t="s">
        <v>131</v>
      </c>
      <c r="G136" s="52">
        <v>1517.5</v>
      </c>
      <c r="H136" s="54">
        <v>1517.5</v>
      </c>
      <c r="I136" s="13" t="s">
        <v>8</v>
      </c>
      <c r="J136" s="13" t="s">
        <v>10</v>
      </c>
    </row>
    <row r="137" spans="1:10" ht="142.5" customHeight="1" x14ac:dyDescent="0.25">
      <c r="A137" s="45"/>
      <c r="B137" s="45"/>
      <c r="C137" s="45"/>
      <c r="D137" s="48"/>
      <c r="E137" s="45"/>
      <c r="F137" s="48"/>
      <c r="G137" s="53"/>
      <c r="H137" s="55"/>
      <c r="I137" s="14">
        <v>34584072</v>
      </c>
      <c r="J137" s="16" t="s">
        <v>40</v>
      </c>
    </row>
    <row r="138" spans="1:10" ht="15" customHeight="1" x14ac:dyDescent="0.25">
      <c r="A138" s="44">
        <v>2022</v>
      </c>
      <c r="B138" s="44">
        <v>5</v>
      </c>
      <c r="C138" s="44">
        <v>296</v>
      </c>
      <c r="D138" s="47" t="s">
        <v>11</v>
      </c>
      <c r="E138" s="44">
        <v>1</v>
      </c>
      <c r="F138" s="47" t="s">
        <v>132</v>
      </c>
      <c r="G138" s="52">
        <v>1035</v>
      </c>
      <c r="H138" s="54">
        <v>1035</v>
      </c>
      <c r="I138" s="13" t="s">
        <v>8</v>
      </c>
      <c r="J138" s="13" t="s">
        <v>10</v>
      </c>
    </row>
    <row r="139" spans="1:10" ht="137.25" customHeight="1" x14ac:dyDescent="0.25">
      <c r="A139" s="45"/>
      <c r="B139" s="45"/>
      <c r="C139" s="45"/>
      <c r="D139" s="48"/>
      <c r="E139" s="45"/>
      <c r="F139" s="48"/>
      <c r="G139" s="53"/>
      <c r="H139" s="55"/>
      <c r="I139" s="14">
        <v>5407796</v>
      </c>
      <c r="J139" s="16" t="s">
        <v>97</v>
      </c>
    </row>
    <row r="140" spans="1:10" ht="15" customHeight="1" x14ac:dyDescent="0.25">
      <c r="A140" s="44">
        <v>2022</v>
      </c>
      <c r="B140" s="44">
        <v>5</v>
      </c>
      <c r="C140" s="44">
        <v>252</v>
      </c>
      <c r="D140" s="47" t="s">
        <v>11</v>
      </c>
      <c r="E140" s="44">
        <v>1</v>
      </c>
      <c r="F140" s="47" t="s">
        <v>133</v>
      </c>
      <c r="G140" s="52">
        <v>4300</v>
      </c>
      <c r="H140" s="54">
        <v>4300</v>
      </c>
      <c r="I140" s="2" t="s">
        <v>8</v>
      </c>
      <c r="J140" s="2" t="s">
        <v>10</v>
      </c>
    </row>
    <row r="141" spans="1:10" ht="155.25" customHeight="1" x14ac:dyDescent="0.25">
      <c r="A141" s="45"/>
      <c r="B141" s="45"/>
      <c r="C141" s="45"/>
      <c r="D141" s="48"/>
      <c r="E141" s="45"/>
      <c r="F141" s="48"/>
      <c r="G141" s="53"/>
      <c r="H141" s="55"/>
      <c r="I141" s="8">
        <v>86537857</v>
      </c>
      <c r="J141" s="5" t="s">
        <v>124</v>
      </c>
    </row>
    <row r="142" spans="1:10" ht="15" customHeight="1" x14ac:dyDescent="0.25">
      <c r="A142" s="44">
        <v>2022</v>
      </c>
      <c r="B142" s="44">
        <v>5</v>
      </c>
      <c r="C142" s="44">
        <v>253</v>
      </c>
      <c r="D142" s="47" t="s">
        <v>11</v>
      </c>
      <c r="E142" s="44">
        <v>1</v>
      </c>
      <c r="F142" s="47" t="s">
        <v>134</v>
      </c>
      <c r="G142" s="52">
        <v>6860</v>
      </c>
      <c r="H142" s="54">
        <v>6860</v>
      </c>
      <c r="I142" s="2" t="s">
        <v>8</v>
      </c>
      <c r="J142" s="2" t="s">
        <v>10</v>
      </c>
    </row>
    <row r="143" spans="1:10" ht="136.5" customHeight="1" x14ac:dyDescent="0.25">
      <c r="A143" s="45"/>
      <c r="B143" s="45"/>
      <c r="C143" s="45"/>
      <c r="D143" s="48"/>
      <c r="E143" s="45"/>
      <c r="F143" s="48"/>
      <c r="G143" s="53"/>
      <c r="H143" s="55"/>
      <c r="I143" s="8">
        <v>86537857</v>
      </c>
      <c r="J143" s="5" t="s">
        <v>124</v>
      </c>
    </row>
    <row r="144" spans="1:10" ht="15" customHeight="1" x14ac:dyDescent="0.25">
      <c r="A144" s="44">
        <v>2022</v>
      </c>
      <c r="B144" s="44">
        <v>5</v>
      </c>
      <c r="C144" s="44">
        <v>199</v>
      </c>
      <c r="D144" s="47" t="s">
        <v>11</v>
      </c>
      <c r="E144" s="44">
        <v>1</v>
      </c>
      <c r="F144" s="47" t="s">
        <v>135</v>
      </c>
      <c r="G144" s="52">
        <v>6000</v>
      </c>
      <c r="H144" s="54">
        <v>6000</v>
      </c>
      <c r="I144" s="2" t="s">
        <v>8</v>
      </c>
      <c r="J144" s="2" t="s">
        <v>10</v>
      </c>
    </row>
    <row r="145" spans="1:10" ht="149.25" customHeight="1" x14ac:dyDescent="0.25">
      <c r="A145" s="45"/>
      <c r="B145" s="45"/>
      <c r="C145" s="45"/>
      <c r="D145" s="48"/>
      <c r="E145" s="45"/>
      <c r="F145" s="48"/>
      <c r="G145" s="53"/>
      <c r="H145" s="55"/>
      <c r="I145" s="8">
        <v>9347666</v>
      </c>
      <c r="J145" s="5" t="s">
        <v>44</v>
      </c>
    </row>
    <row r="146" spans="1:10" ht="15" customHeight="1" x14ac:dyDescent="0.25">
      <c r="A146" s="44">
        <v>2022</v>
      </c>
      <c r="B146" s="44">
        <v>5</v>
      </c>
      <c r="C146" s="44">
        <v>252</v>
      </c>
      <c r="D146" s="47" t="s">
        <v>11</v>
      </c>
      <c r="E146" s="44">
        <v>1</v>
      </c>
      <c r="F146" s="47" t="s">
        <v>136</v>
      </c>
      <c r="G146" s="52">
        <v>250</v>
      </c>
      <c r="H146" s="54">
        <v>250</v>
      </c>
      <c r="I146" s="2" t="s">
        <v>8</v>
      </c>
      <c r="J146" s="2" t="s">
        <v>10</v>
      </c>
    </row>
    <row r="147" spans="1:10" ht="125.25" customHeight="1" x14ac:dyDescent="0.25">
      <c r="A147" s="45"/>
      <c r="B147" s="45"/>
      <c r="C147" s="45"/>
      <c r="D147" s="48"/>
      <c r="E147" s="45"/>
      <c r="F147" s="48"/>
      <c r="G147" s="53"/>
      <c r="H147" s="55"/>
      <c r="I147" s="8">
        <v>100897274</v>
      </c>
      <c r="J147" s="5" t="s">
        <v>137</v>
      </c>
    </row>
    <row r="148" spans="1:10" ht="15" customHeight="1" x14ac:dyDescent="0.25">
      <c r="A148" s="44">
        <v>2022</v>
      </c>
      <c r="B148" s="44">
        <v>5</v>
      </c>
      <c r="C148" s="44">
        <v>283</v>
      </c>
      <c r="D148" s="47" t="s">
        <v>11</v>
      </c>
      <c r="E148" s="44">
        <v>1</v>
      </c>
      <c r="F148" s="47" t="s">
        <v>136</v>
      </c>
      <c r="G148" s="52">
        <v>625</v>
      </c>
      <c r="H148" s="54">
        <v>625</v>
      </c>
      <c r="I148" s="2" t="s">
        <v>8</v>
      </c>
      <c r="J148" s="2" t="s">
        <v>10</v>
      </c>
    </row>
    <row r="149" spans="1:10" ht="124.5" customHeight="1" x14ac:dyDescent="0.25">
      <c r="A149" s="45"/>
      <c r="B149" s="45"/>
      <c r="C149" s="45"/>
      <c r="D149" s="48"/>
      <c r="E149" s="45"/>
      <c r="F149" s="48"/>
      <c r="G149" s="53"/>
      <c r="H149" s="55"/>
      <c r="I149" s="8">
        <v>100897274</v>
      </c>
      <c r="J149" s="5" t="s">
        <v>137</v>
      </c>
    </row>
    <row r="150" spans="1:10" ht="15" customHeight="1" x14ac:dyDescent="0.25">
      <c r="A150" s="44">
        <v>2022</v>
      </c>
      <c r="B150" s="44">
        <v>5</v>
      </c>
      <c r="C150" s="44">
        <v>292</v>
      </c>
      <c r="D150" s="47" t="s">
        <v>11</v>
      </c>
      <c r="E150" s="44">
        <v>1</v>
      </c>
      <c r="F150" s="47" t="s">
        <v>136</v>
      </c>
      <c r="G150" s="52">
        <v>2760</v>
      </c>
      <c r="H150" s="54">
        <v>2760</v>
      </c>
      <c r="I150" s="2" t="s">
        <v>8</v>
      </c>
      <c r="J150" s="2" t="s">
        <v>10</v>
      </c>
    </row>
    <row r="151" spans="1:10" ht="117.75" customHeight="1" x14ac:dyDescent="0.25">
      <c r="A151" s="45"/>
      <c r="B151" s="45"/>
      <c r="C151" s="45"/>
      <c r="D151" s="48"/>
      <c r="E151" s="45"/>
      <c r="F151" s="48"/>
      <c r="G151" s="53"/>
      <c r="H151" s="55"/>
      <c r="I151" s="8">
        <v>100897274</v>
      </c>
      <c r="J151" s="5" t="s">
        <v>137</v>
      </c>
    </row>
    <row r="152" spans="1:10" ht="15" customHeight="1" x14ac:dyDescent="0.25">
      <c r="A152" s="44">
        <v>2022</v>
      </c>
      <c r="B152" s="44">
        <v>5</v>
      </c>
      <c r="C152" s="44">
        <v>284</v>
      </c>
      <c r="D152" s="47" t="s">
        <v>11</v>
      </c>
      <c r="E152" s="44">
        <v>8</v>
      </c>
      <c r="F152" s="47" t="s">
        <v>138</v>
      </c>
      <c r="G152" s="52">
        <f>H152/8</f>
        <v>49.25</v>
      </c>
      <c r="H152" s="54">
        <v>394</v>
      </c>
      <c r="I152" s="2" t="s">
        <v>8</v>
      </c>
      <c r="J152" s="2" t="s">
        <v>10</v>
      </c>
    </row>
    <row r="153" spans="1:10" ht="116.25" customHeight="1" x14ac:dyDescent="0.25">
      <c r="A153" s="45"/>
      <c r="B153" s="45"/>
      <c r="C153" s="45"/>
      <c r="D153" s="48"/>
      <c r="E153" s="45"/>
      <c r="F153" s="48"/>
      <c r="G153" s="53"/>
      <c r="H153" s="55"/>
      <c r="I153" s="8">
        <v>967971</v>
      </c>
      <c r="J153" s="5" t="s">
        <v>139</v>
      </c>
    </row>
    <row r="154" spans="1:10" ht="15" customHeight="1" x14ac:dyDescent="0.25">
      <c r="A154" s="44">
        <v>2022</v>
      </c>
      <c r="B154" s="44">
        <v>5</v>
      </c>
      <c r="C154" s="44">
        <v>165</v>
      </c>
      <c r="D154" s="47" t="s">
        <v>11</v>
      </c>
      <c r="E154" s="44">
        <v>1</v>
      </c>
      <c r="F154" s="47" t="s">
        <v>140</v>
      </c>
      <c r="G154" s="52">
        <v>5200</v>
      </c>
      <c r="H154" s="54">
        <v>5200</v>
      </c>
      <c r="I154" s="2" t="s">
        <v>8</v>
      </c>
      <c r="J154" s="2" t="s">
        <v>10</v>
      </c>
    </row>
    <row r="155" spans="1:10" ht="141" customHeight="1" x14ac:dyDescent="0.25">
      <c r="A155" s="45"/>
      <c r="B155" s="45"/>
      <c r="C155" s="45"/>
      <c r="D155" s="48"/>
      <c r="E155" s="45"/>
      <c r="F155" s="48"/>
      <c r="G155" s="53"/>
      <c r="H155" s="55"/>
      <c r="I155" s="8">
        <v>22278966</v>
      </c>
      <c r="J155" s="5" t="s">
        <v>141</v>
      </c>
    </row>
    <row r="156" spans="1:10" ht="15" customHeight="1" x14ac:dyDescent="0.25">
      <c r="A156" s="44">
        <v>2022</v>
      </c>
      <c r="B156" s="44">
        <v>5</v>
      </c>
      <c r="C156" s="44">
        <v>165</v>
      </c>
      <c r="D156" s="47" t="s">
        <v>11</v>
      </c>
      <c r="E156" s="44">
        <v>1</v>
      </c>
      <c r="F156" s="47" t="s">
        <v>142</v>
      </c>
      <c r="G156" s="52">
        <v>4670</v>
      </c>
      <c r="H156" s="54">
        <v>4670</v>
      </c>
      <c r="I156" s="2" t="s">
        <v>8</v>
      </c>
      <c r="J156" s="2" t="s">
        <v>10</v>
      </c>
    </row>
    <row r="157" spans="1:10" ht="156.75" customHeight="1" x14ac:dyDescent="0.25">
      <c r="A157" s="45"/>
      <c r="B157" s="45"/>
      <c r="C157" s="45"/>
      <c r="D157" s="48"/>
      <c r="E157" s="45"/>
      <c r="F157" s="48"/>
      <c r="G157" s="53"/>
      <c r="H157" s="55"/>
      <c r="I157" s="8">
        <v>22278966</v>
      </c>
      <c r="J157" s="5" t="s">
        <v>141</v>
      </c>
    </row>
    <row r="158" spans="1:10" ht="15" customHeight="1" x14ac:dyDescent="0.25">
      <c r="A158" s="44">
        <v>2022</v>
      </c>
      <c r="B158" s="44">
        <v>5</v>
      </c>
      <c r="C158" s="44">
        <v>165</v>
      </c>
      <c r="D158" s="47" t="s">
        <v>11</v>
      </c>
      <c r="E158" s="44">
        <v>1</v>
      </c>
      <c r="F158" s="47" t="s">
        <v>143</v>
      </c>
      <c r="G158" s="52">
        <v>4950</v>
      </c>
      <c r="H158" s="54">
        <v>4950</v>
      </c>
      <c r="I158" s="2" t="s">
        <v>8</v>
      </c>
      <c r="J158" s="2" t="s">
        <v>10</v>
      </c>
    </row>
    <row r="159" spans="1:10" ht="132.75" customHeight="1" x14ac:dyDescent="0.25">
      <c r="A159" s="45"/>
      <c r="B159" s="45"/>
      <c r="C159" s="45"/>
      <c r="D159" s="48"/>
      <c r="E159" s="45"/>
      <c r="F159" s="48"/>
      <c r="G159" s="53"/>
      <c r="H159" s="55"/>
      <c r="I159" s="32">
        <v>22278966</v>
      </c>
      <c r="J159" s="5" t="s">
        <v>141</v>
      </c>
    </row>
    <row r="160" spans="1:10" ht="15" customHeight="1" x14ac:dyDescent="0.25">
      <c r="A160" s="44">
        <v>2022</v>
      </c>
      <c r="B160" s="44">
        <v>5</v>
      </c>
      <c r="C160" s="44">
        <v>165</v>
      </c>
      <c r="D160" s="47" t="s">
        <v>11</v>
      </c>
      <c r="E160" s="44">
        <v>1</v>
      </c>
      <c r="F160" s="47" t="s">
        <v>144</v>
      </c>
      <c r="G160" s="52">
        <v>4925</v>
      </c>
      <c r="H160" s="54">
        <v>4925</v>
      </c>
      <c r="I160" s="2" t="s">
        <v>8</v>
      </c>
      <c r="J160" s="2" t="s">
        <v>10</v>
      </c>
    </row>
    <row r="161" spans="1:10" ht="186.75" customHeight="1" x14ac:dyDescent="0.25">
      <c r="A161" s="45"/>
      <c r="B161" s="45"/>
      <c r="C161" s="45"/>
      <c r="D161" s="48"/>
      <c r="E161" s="45"/>
      <c r="F161" s="48"/>
      <c r="G161" s="53"/>
      <c r="H161" s="55"/>
      <c r="I161" s="32">
        <v>22278966</v>
      </c>
      <c r="J161" s="31" t="s">
        <v>141</v>
      </c>
    </row>
    <row r="162" spans="1:10" ht="15" customHeight="1" x14ac:dyDescent="0.25">
      <c r="A162" s="44">
        <v>2022</v>
      </c>
      <c r="B162" s="44">
        <v>5</v>
      </c>
      <c r="C162" s="44">
        <v>323</v>
      </c>
      <c r="D162" s="47" t="s">
        <v>11</v>
      </c>
      <c r="E162" s="44">
        <v>1</v>
      </c>
      <c r="F162" s="47" t="s">
        <v>145</v>
      </c>
      <c r="G162" s="52">
        <v>525.71</v>
      </c>
      <c r="H162" s="54">
        <v>525.71</v>
      </c>
      <c r="I162" s="29" t="s">
        <v>8</v>
      </c>
      <c r="J162" s="2" t="s">
        <v>10</v>
      </c>
    </row>
    <row r="163" spans="1:10" ht="150" customHeight="1" x14ac:dyDescent="0.25">
      <c r="A163" s="45"/>
      <c r="B163" s="45"/>
      <c r="C163" s="45"/>
      <c r="D163" s="48"/>
      <c r="E163" s="45"/>
      <c r="F163" s="48"/>
      <c r="G163" s="53"/>
      <c r="H163" s="55"/>
      <c r="I163" s="8">
        <v>105480894</v>
      </c>
      <c r="J163" s="5" t="s">
        <v>25</v>
      </c>
    </row>
    <row r="164" spans="1:10" ht="15" customHeight="1" x14ac:dyDescent="0.25">
      <c r="A164" s="44">
        <v>2022</v>
      </c>
      <c r="B164" s="44">
        <v>5</v>
      </c>
      <c r="C164" s="44">
        <v>199</v>
      </c>
      <c r="D164" s="47" t="s">
        <v>11</v>
      </c>
      <c r="E164" s="44">
        <v>1</v>
      </c>
      <c r="F164" s="47" t="s">
        <v>146</v>
      </c>
      <c r="G164" s="52">
        <v>2400</v>
      </c>
      <c r="H164" s="54">
        <v>2400</v>
      </c>
      <c r="I164" s="2" t="s">
        <v>8</v>
      </c>
      <c r="J164" s="2" t="s">
        <v>10</v>
      </c>
    </row>
    <row r="165" spans="1:10" ht="140.25" customHeight="1" x14ac:dyDescent="0.25">
      <c r="A165" s="45"/>
      <c r="B165" s="45"/>
      <c r="C165" s="45"/>
      <c r="D165" s="48"/>
      <c r="E165" s="45"/>
      <c r="F165" s="48"/>
      <c r="G165" s="53"/>
      <c r="H165" s="55"/>
      <c r="I165" s="8">
        <v>37477587</v>
      </c>
      <c r="J165" s="5" t="s">
        <v>14</v>
      </c>
    </row>
    <row r="166" spans="1:10" ht="15" customHeight="1" x14ac:dyDescent="0.25">
      <c r="A166" s="44">
        <v>2022</v>
      </c>
      <c r="B166" s="44">
        <v>5</v>
      </c>
      <c r="C166" s="44">
        <v>199</v>
      </c>
      <c r="D166" s="47" t="s">
        <v>11</v>
      </c>
      <c r="E166" s="44">
        <v>1</v>
      </c>
      <c r="F166" s="47" t="s">
        <v>147</v>
      </c>
      <c r="G166" s="52">
        <v>2400</v>
      </c>
      <c r="H166" s="54">
        <v>2400</v>
      </c>
      <c r="I166" s="2" t="s">
        <v>8</v>
      </c>
      <c r="J166" s="2" t="s">
        <v>10</v>
      </c>
    </row>
    <row r="167" spans="1:10" ht="176.25" customHeight="1" x14ac:dyDescent="0.25">
      <c r="A167" s="45"/>
      <c r="B167" s="45"/>
      <c r="C167" s="45"/>
      <c r="D167" s="48"/>
      <c r="E167" s="45"/>
      <c r="F167" s="48"/>
      <c r="G167" s="53"/>
      <c r="H167" s="55"/>
      <c r="I167" s="32">
        <v>37477587</v>
      </c>
      <c r="J167" s="22" t="s">
        <v>14</v>
      </c>
    </row>
    <row r="168" spans="1:10" ht="15" customHeight="1" x14ac:dyDescent="0.25">
      <c r="A168" s="44">
        <v>2022</v>
      </c>
      <c r="B168" s="44">
        <v>5</v>
      </c>
      <c r="C168" s="44">
        <v>293</v>
      </c>
      <c r="D168" s="47" t="s">
        <v>11</v>
      </c>
      <c r="E168" s="44">
        <v>1</v>
      </c>
      <c r="F168" s="47" t="s">
        <v>148</v>
      </c>
      <c r="G168" s="52">
        <v>590</v>
      </c>
      <c r="H168" s="54">
        <v>590</v>
      </c>
      <c r="I168" s="2" t="s">
        <v>8</v>
      </c>
      <c r="J168" s="2" t="s">
        <v>10</v>
      </c>
    </row>
    <row r="169" spans="1:10" ht="139.5" customHeight="1" x14ac:dyDescent="0.25">
      <c r="A169" s="45"/>
      <c r="B169" s="45"/>
      <c r="C169" s="45"/>
      <c r="D169" s="48"/>
      <c r="E169" s="45"/>
      <c r="F169" s="48"/>
      <c r="G169" s="53"/>
      <c r="H169" s="55"/>
      <c r="I169" s="8">
        <v>4887182</v>
      </c>
      <c r="J169" s="5" t="s">
        <v>75</v>
      </c>
    </row>
    <row r="170" spans="1:10" ht="15" customHeight="1" x14ac:dyDescent="0.25">
      <c r="A170" s="44">
        <v>2022</v>
      </c>
      <c r="B170" s="44">
        <v>5</v>
      </c>
      <c r="C170" s="44">
        <v>262</v>
      </c>
      <c r="D170" s="47" t="s">
        <v>11</v>
      </c>
      <c r="E170" s="44">
        <v>1</v>
      </c>
      <c r="F170" s="47" t="s">
        <v>149</v>
      </c>
      <c r="G170" s="52">
        <v>25000</v>
      </c>
      <c r="H170" s="54">
        <v>25000</v>
      </c>
      <c r="I170" s="2" t="s">
        <v>8</v>
      </c>
      <c r="J170" s="2" t="s">
        <v>10</v>
      </c>
    </row>
    <row r="171" spans="1:10" ht="118.5" customHeight="1" x14ac:dyDescent="0.25">
      <c r="A171" s="45"/>
      <c r="B171" s="45"/>
      <c r="C171" s="45"/>
      <c r="D171" s="48"/>
      <c r="E171" s="45"/>
      <c r="F171" s="48"/>
      <c r="G171" s="53"/>
      <c r="H171" s="55"/>
      <c r="I171" s="8">
        <v>321052</v>
      </c>
      <c r="J171" s="7" t="s">
        <v>150</v>
      </c>
    </row>
    <row r="172" spans="1:10" ht="15" customHeight="1" x14ac:dyDescent="0.25">
      <c r="A172" s="44">
        <v>2022</v>
      </c>
      <c r="B172" s="44">
        <v>5</v>
      </c>
      <c r="C172" s="44">
        <v>298</v>
      </c>
      <c r="D172" s="47" t="s">
        <v>11</v>
      </c>
      <c r="E172" s="44">
        <v>1</v>
      </c>
      <c r="F172" s="47" t="s">
        <v>151</v>
      </c>
      <c r="G172" s="52">
        <v>850</v>
      </c>
      <c r="H172" s="54">
        <v>850</v>
      </c>
      <c r="I172" s="2" t="s">
        <v>8</v>
      </c>
      <c r="J172" s="2" t="s">
        <v>10</v>
      </c>
    </row>
    <row r="173" spans="1:10" ht="154.5" customHeight="1" x14ac:dyDescent="0.25">
      <c r="A173" s="45"/>
      <c r="B173" s="45"/>
      <c r="C173" s="45"/>
      <c r="D173" s="48"/>
      <c r="E173" s="45"/>
      <c r="F173" s="48"/>
      <c r="G173" s="53"/>
      <c r="H173" s="55"/>
      <c r="I173" s="8">
        <v>5506557</v>
      </c>
      <c r="J173" s="5" t="s">
        <v>152</v>
      </c>
    </row>
    <row r="174" spans="1:10" ht="15" customHeight="1" x14ac:dyDescent="0.25">
      <c r="A174" s="44">
        <v>2022</v>
      </c>
      <c r="B174" s="44">
        <v>5</v>
      </c>
      <c r="C174" s="44">
        <v>292</v>
      </c>
      <c r="D174" s="47" t="s">
        <v>11</v>
      </c>
      <c r="E174" s="44">
        <v>48</v>
      </c>
      <c r="F174" s="47" t="s">
        <v>153</v>
      </c>
      <c r="G174" s="52">
        <f>H174/48</f>
        <v>118.00041666666668</v>
      </c>
      <c r="H174" s="54">
        <v>5664.02</v>
      </c>
      <c r="I174" s="2" t="s">
        <v>8</v>
      </c>
      <c r="J174" s="2" t="s">
        <v>10</v>
      </c>
    </row>
    <row r="175" spans="1:10" ht="141.75" customHeight="1" x14ac:dyDescent="0.25">
      <c r="A175" s="45"/>
      <c r="B175" s="45"/>
      <c r="C175" s="45"/>
      <c r="D175" s="48"/>
      <c r="E175" s="45"/>
      <c r="F175" s="48"/>
      <c r="G175" s="53"/>
      <c r="H175" s="55"/>
      <c r="I175" s="8">
        <v>26434946</v>
      </c>
      <c r="J175" s="7" t="s">
        <v>154</v>
      </c>
    </row>
    <row r="176" spans="1:10" ht="15" customHeight="1" x14ac:dyDescent="0.25">
      <c r="A176" s="44">
        <v>2022</v>
      </c>
      <c r="B176" s="44">
        <v>5</v>
      </c>
      <c r="C176" s="44">
        <v>199</v>
      </c>
      <c r="D176" s="47" t="s">
        <v>11</v>
      </c>
      <c r="E176" s="44">
        <v>1</v>
      </c>
      <c r="F176" s="47" t="s">
        <v>155</v>
      </c>
      <c r="G176" s="52">
        <v>425</v>
      </c>
      <c r="H176" s="54">
        <v>425</v>
      </c>
      <c r="I176" s="2" t="s">
        <v>8</v>
      </c>
      <c r="J176" s="2" t="s">
        <v>10</v>
      </c>
    </row>
    <row r="177" spans="1:10" ht="151.5" customHeight="1" x14ac:dyDescent="0.25">
      <c r="A177" s="45"/>
      <c r="B177" s="45"/>
      <c r="C177" s="45"/>
      <c r="D177" s="48"/>
      <c r="E177" s="45"/>
      <c r="F177" s="48"/>
      <c r="G177" s="53"/>
      <c r="H177" s="55"/>
      <c r="I177" s="8">
        <v>71594086</v>
      </c>
      <c r="J177" s="7" t="s">
        <v>24</v>
      </c>
    </row>
    <row r="178" spans="1:10" ht="15" customHeight="1" x14ac:dyDescent="0.25">
      <c r="A178" s="44">
        <v>2022</v>
      </c>
      <c r="B178" s="44">
        <v>5</v>
      </c>
      <c r="C178" s="44">
        <v>199</v>
      </c>
      <c r="D178" s="47" t="s">
        <v>11</v>
      </c>
      <c r="E178" s="44">
        <v>1</v>
      </c>
      <c r="F178" s="47" t="s">
        <v>156</v>
      </c>
      <c r="G178" s="52">
        <v>2985.99</v>
      </c>
      <c r="H178" s="54">
        <v>2985.99</v>
      </c>
      <c r="I178" s="2" t="s">
        <v>8</v>
      </c>
      <c r="J178" s="2" t="s">
        <v>10</v>
      </c>
    </row>
    <row r="179" spans="1:10" ht="132" customHeight="1" x14ac:dyDescent="0.25">
      <c r="A179" s="45"/>
      <c r="B179" s="45"/>
      <c r="C179" s="45"/>
      <c r="D179" s="48"/>
      <c r="E179" s="45"/>
      <c r="F179" s="48"/>
      <c r="G179" s="53"/>
      <c r="H179" s="55"/>
      <c r="I179" s="8">
        <v>79378471</v>
      </c>
      <c r="J179" s="7" t="s">
        <v>43</v>
      </c>
    </row>
    <row r="180" spans="1:10" ht="15" customHeight="1" x14ac:dyDescent="0.25">
      <c r="A180" s="44">
        <v>2022</v>
      </c>
      <c r="B180" s="44">
        <v>5</v>
      </c>
      <c r="C180" s="44">
        <v>122</v>
      </c>
      <c r="D180" s="47" t="s">
        <v>11</v>
      </c>
      <c r="E180" s="44">
        <v>1</v>
      </c>
      <c r="F180" s="47" t="s">
        <v>157</v>
      </c>
      <c r="G180" s="52">
        <v>80</v>
      </c>
      <c r="H180" s="54">
        <v>80</v>
      </c>
      <c r="I180" s="2" t="s">
        <v>8</v>
      </c>
      <c r="J180" s="2" t="s">
        <v>10</v>
      </c>
    </row>
    <row r="181" spans="1:10" ht="118.5" customHeight="1" x14ac:dyDescent="0.25">
      <c r="A181" s="45"/>
      <c r="B181" s="45"/>
      <c r="C181" s="45"/>
      <c r="D181" s="48"/>
      <c r="E181" s="45"/>
      <c r="F181" s="48"/>
      <c r="G181" s="53"/>
      <c r="H181" s="55"/>
      <c r="I181" s="8">
        <v>28416422</v>
      </c>
      <c r="J181" s="5" t="s">
        <v>41</v>
      </c>
    </row>
    <row r="182" spans="1:10" ht="15" customHeight="1" x14ac:dyDescent="0.25">
      <c r="A182" s="44">
        <v>2022</v>
      </c>
      <c r="B182" s="44">
        <v>5</v>
      </c>
      <c r="C182" s="44">
        <v>199</v>
      </c>
      <c r="D182" s="47" t="s">
        <v>11</v>
      </c>
      <c r="E182" s="44">
        <v>1</v>
      </c>
      <c r="F182" s="47" t="s">
        <v>158</v>
      </c>
      <c r="G182" s="52">
        <v>1754.79</v>
      </c>
      <c r="H182" s="54">
        <v>1754.79</v>
      </c>
      <c r="I182" s="2" t="s">
        <v>8</v>
      </c>
      <c r="J182" s="2" t="s">
        <v>10</v>
      </c>
    </row>
    <row r="183" spans="1:10" ht="118.5" customHeight="1" x14ac:dyDescent="0.25">
      <c r="A183" s="45"/>
      <c r="B183" s="45"/>
      <c r="C183" s="45"/>
      <c r="D183" s="48"/>
      <c r="E183" s="45"/>
      <c r="F183" s="48"/>
      <c r="G183" s="53"/>
      <c r="H183" s="55"/>
      <c r="I183" s="8">
        <v>61301116</v>
      </c>
      <c r="J183" s="5" t="s">
        <v>30</v>
      </c>
    </row>
    <row r="184" spans="1:10" ht="15" customHeight="1" x14ac:dyDescent="0.25">
      <c r="A184" s="44">
        <v>2022</v>
      </c>
      <c r="B184" s="44">
        <v>5</v>
      </c>
      <c r="C184" s="44">
        <v>199</v>
      </c>
      <c r="D184" s="47" t="s">
        <v>11</v>
      </c>
      <c r="E184" s="44">
        <v>1</v>
      </c>
      <c r="F184" s="47" t="s">
        <v>159</v>
      </c>
      <c r="G184" s="52">
        <v>5027.29</v>
      </c>
      <c r="H184" s="54">
        <v>5027.29</v>
      </c>
      <c r="I184" s="24" t="s">
        <v>8</v>
      </c>
      <c r="J184" s="24" t="s">
        <v>10</v>
      </c>
    </row>
    <row r="185" spans="1:10" ht="166.5" customHeight="1" x14ac:dyDescent="0.25">
      <c r="A185" s="45"/>
      <c r="B185" s="45"/>
      <c r="C185" s="45"/>
      <c r="D185" s="48"/>
      <c r="E185" s="45"/>
      <c r="F185" s="48"/>
      <c r="G185" s="53"/>
      <c r="H185" s="55"/>
      <c r="I185" s="25">
        <v>68676905</v>
      </c>
      <c r="J185" s="26" t="s">
        <v>33</v>
      </c>
    </row>
    <row r="186" spans="1:10" ht="15" customHeight="1" x14ac:dyDescent="0.25">
      <c r="A186" s="44">
        <v>2022</v>
      </c>
      <c r="B186" s="44">
        <v>5</v>
      </c>
      <c r="C186" s="44">
        <v>199</v>
      </c>
      <c r="D186" s="47" t="s">
        <v>11</v>
      </c>
      <c r="E186" s="44">
        <v>1</v>
      </c>
      <c r="F186" s="47" t="s">
        <v>160</v>
      </c>
      <c r="G186" s="52">
        <v>425</v>
      </c>
      <c r="H186" s="54">
        <v>425</v>
      </c>
      <c r="I186" s="24" t="s">
        <v>8</v>
      </c>
      <c r="J186" s="24" t="s">
        <v>10</v>
      </c>
    </row>
    <row r="187" spans="1:10" ht="150.75" customHeight="1" x14ac:dyDescent="0.25">
      <c r="A187" s="45"/>
      <c r="B187" s="45"/>
      <c r="C187" s="45"/>
      <c r="D187" s="48"/>
      <c r="E187" s="45"/>
      <c r="F187" s="48"/>
      <c r="G187" s="53"/>
      <c r="H187" s="55"/>
      <c r="I187" s="25">
        <v>71594086</v>
      </c>
      <c r="J187" s="26" t="s">
        <v>24</v>
      </c>
    </row>
    <row r="188" spans="1:10" ht="30.75" customHeight="1" x14ac:dyDescent="0.25">
      <c r="A188" s="44">
        <v>2022</v>
      </c>
      <c r="B188" s="44">
        <v>5</v>
      </c>
      <c r="C188" s="44">
        <v>199</v>
      </c>
      <c r="D188" s="47" t="s">
        <v>11</v>
      </c>
      <c r="E188" s="44">
        <v>1</v>
      </c>
      <c r="F188" s="47" t="s">
        <v>161</v>
      </c>
      <c r="G188" s="52">
        <v>638</v>
      </c>
      <c r="H188" s="54">
        <v>638</v>
      </c>
      <c r="I188" s="24" t="s">
        <v>8</v>
      </c>
      <c r="J188" s="24" t="s">
        <v>10</v>
      </c>
    </row>
    <row r="189" spans="1:10" ht="28.5" customHeight="1" x14ac:dyDescent="0.25">
      <c r="A189" s="63"/>
      <c r="B189" s="63"/>
      <c r="C189" s="63"/>
      <c r="D189" s="65"/>
      <c r="E189" s="63"/>
      <c r="F189" s="65"/>
      <c r="G189" s="67"/>
      <c r="H189" s="64"/>
      <c r="I189" s="57">
        <v>108096785</v>
      </c>
      <c r="J189" s="52" t="s">
        <v>23</v>
      </c>
    </row>
    <row r="190" spans="1:10" ht="40.5" customHeight="1" x14ac:dyDescent="0.25">
      <c r="A190" s="63"/>
      <c r="B190" s="63"/>
      <c r="C190" s="63"/>
      <c r="D190" s="65"/>
      <c r="E190" s="63"/>
      <c r="F190" s="65"/>
      <c r="G190" s="67"/>
      <c r="H190" s="64"/>
      <c r="I190" s="66"/>
      <c r="J190" s="67"/>
    </row>
    <row r="191" spans="1:10" ht="41.25" customHeight="1" x14ac:dyDescent="0.25">
      <c r="A191" s="45"/>
      <c r="B191" s="45"/>
      <c r="C191" s="45"/>
      <c r="D191" s="48"/>
      <c r="E191" s="45"/>
      <c r="F191" s="48"/>
      <c r="G191" s="53"/>
      <c r="H191" s="55"/>
      <c r="I191" s="58"/>
      <c r="J191" s="53"/>
    </row>
    <row r="192" spans="1:10" ht="34.5" customHeight="1" x14ac:dyDescent="0.25">
      <c r="A192" s="44">
        <v>2022</v>
      </c>
      <c r="B192" s="44">
        <v>5</v>
      </c>
      <c r="C192" s="44">
        <v>199</v>
      </c>
      <c r="D192" s="47" t="s">
        <v>11</v>
      </c>
      <c r="E192" s="44">
        <v>1</v>
      </c>
      <c r="F192" s="47" t="s">
        <v>162</v>
      </c>
      <c r="G192" s="52">
        <v>661.78</v>
      </c>
      <c r="H192" s="54">
        <v>661.78</v>
      </c>
      <c r="I192" s="24" t="s">
        <v>8</v>
      </c>
      <c r="J192" s="24" t="s">
        <v>10</v>
      </c>
    </row>
    <row r="193" spans="1:10" ht="25.5" customHeight="1" x14ac:dyDescent="0.25">
      <c r="A193" s="63"/>
      <c r="B193" s="63"/>
      <c r="C193" s="63"/>
      <c r="D193" s="65"/>
      <c r="E193" s="63"/>
      <c r="F193" s="65"/>
      <c r="G193" s="67"/>
      <c r="H193" s="64"/>
      <c r="I193" s="57">
        <v>89730402</v>
      </c>
      <c r="J193" s="52" t="s">
        <v>34</v>
      </c>
    </row>
    <row r="194" spans="1:10" ht="40.5" customHeight="1" x14ac:dyDescent="0.25">
      <c r="A194" s="63"/>
      <c r="B194" s="63"/>
      <c r="C194" s="63"/>
      <c r="D194" s="65"/>
      <c r="E194" s="63"/>
      <c r="F194" s="65"/>
      <c r="G194" s="67"/>
      <c r="H194" s="64"/>
      <c r="I194" s="66"/>
      <c r="J194" s="67"/>
    </row>
    <row r="195" spans="1:10" ht="38.25" customHeight="1" x14ac:dyDescent="0.25">
      <c r="A195" s="45"/>
      <c r="B195" s="45"/>
      <c r="C195" s="45"/>
      <c r="D195" s="48"/>
      <c r="E195" s="45"/>
      <c r="F195" s="48"/>
      <c r="G195" s="53"/>
      <c r="H195" s="55"/>
      <c r="I195" s="58"/>
      <c r="J195" s="53"/>
    </row>
    <row r="196" spans="1:10" ht="15" customHeight="1" x14ac:dyDescent="0.25">
      <c r="A196" s="44">
        <v>2022</v>
      </c>
      <c r="B196" s="44">
        <v>5</v>
      </c>
      <c r="C196" s="44">
        <v>199</v>
      </c>
      <c r="D196" s="47" t="s">
        <v>11</v>
      </c>
      <c r="E196" s="44">
        <v>1</v>
      </c>
      <c r="F196" s="47" t="s">
        <v>163</v>
      </c>
      <c r="G196" s="52">
        <v>4622.51</v>
      </c>
      <c r="H196" s="54">
        <v>4622.51</v>
      </c>
      <c r="I196" s="41" t="s">
        <v>8</v>
      </c>
      <c r="J196" s="41" t="s">
        <v>10</v>
      </c>
    </row>
    <row r="197" spans="1:10" ht="169.5" customHeight="1" x14ac:dyDescent="0.25">
      <c r="A197" s="45"/>
      <c r="B197" s="45"/>
      <c r="C197" s="45"/>
      <c r="D197" s="48"/>
      <c r="E197" s="45"/>
      <c r="F197" s="48"/>
      <c r="G197" s="53"/>
      <c r="H197" s="55"/>
      <c r="I197" s="43">
        <v>68676905</v>
      </c>
      <c r="J197" s="42" t="s">
        <v>33</v>
      </c>
    </row>
    <row r="198" spans="1:10" ht="15" customHeight="1" x14ac:dyDescent="0.25">
      <c r="A198" s="44">
        <v>2022</v>
      </c>
      <c r="B198" s="44">
        <v>5</v>
      </c>
      <c r="C198" s="44">
        <v>199</v>
      </c>
      <c r="D198" s="47" t="s">
        <v>11</v>
      </c>
      <c r="E198" s="44">
        <v>1</v>
      </c>
      <c r="F198" s="47" t="s">
        <v>164</v>
      </c>
      <c r="G198" s="52">
        <v>2976.6</v>
      </c>
      <c r="H198" s="54">
        <v>2976.6</v>
      </c>
      <c r="I198" s="24" t="s">
        <v>8</v>
      </c>
      <c r="J198" s="24" t="s">
        <v>10</v>
      </c>
    </row>
    <row r="199" spans="1:10" ht="148.5" customHeight="1" x14ac:dyDescent="0.25">
      <c r="A199" s="45"/>
      <c r="B199" s="45"/>
      <c r="C199" s="63"/>
      <c r="D199" s="65"/>
      <c r="E199" s="63"/>
      <c r="F199" s="48"/>
      <c r="G199" s="53"/>
      <c r="H199" s="55"/>
      <c r="I199" s="25">
        <v>61301116</v>
      </c>
      <c r="J199" s="26" t="s">
        <v>30</v>
      </c>
    </row>
    <row r="200" spans="1:10" ht="15" customHeight="1" x14ac:dyDescent="0.25">
      <c r="A200" s="44">
        <v>2022</v>
      </c>
      <c r="B200" s="44">
        <v>5</v>
      </c>
      <c r="C200" s="44">
        <v>199</v>
      </c>
      <c r="D200" s="47" t="s">
        <v>11</v>
      </c>
      <c r="E200" s="44">
        <v>1</v>
      </c>
      <c r="F200" s="47" t="s">
        <v>165</v>
      </c>
      <c r="G200" s="52">
        <v>4113.63</v>
      </c>
      <c r="H200" s="54">
        <v>4113.63</v>
      </c>
      <c r="I200" s="24" t="s">
        <v>8</v>
      </c>
      <c r="J200" s="24" t="s">
        <v>10</v>
      </c>
    </row>
    <row r="201" spans="1:10" ht="132.75" customHeight="1" x14ac:dyDescent="0.25">
      <c r="A201" s="45"/>
      <c r="B201" s="45"/>
      <c r="C201" s="63"/>
      <c r="D201" s="65"/>
      <c r="E201" s="63"/>
      <c r="F201" s="48"/>
      <c r="G201" s="53"/>
      <c r="H201" s="55"/>
      <c r="I201" s="25">
        <v>68676905</v>
      </c>
      <c r="J201" s="26" t="s">
        <v>33</v>
      </c>
    </row>
    <row r="202" spans="1:10" ht="15" customHeight="1" x14ac:dyDescent="0.25">
      <c r="A202" s="44">
        <v>2022</v>
      </c>
      <c r="B202" s="44">
        <v>5</v>
      </c>
      <c r="C202" s="44">
        <v>199</v>
      </c>
      <c r="D202" s="47" t="s">
        <v>11</v>
      </c>
      <c r="E202" s="44">
        <v>1</v>
      </c>
      <c r="F202" s="47" t="s">
        <v>166</v>
      </c>
      <c r="G202" s="52">
        <v>425</v>
      </c>
      <c r="H202" s="54">
        <v>425</v>
      </c>
      <c r="I202" s="41" t="s">
        <v>8</v>
      </c>
      <c r="J202" s="41" t="s">
        <v>10</v>
      </c>
    </row>
    <row r="203" spans="1:10" ht="157.5" customHeight="1" x14ac:dyDescent="0.25">
      <c r="A203" s="45"/>
      <c r="B203" s="45"/>
      <c r="C203" s="45"/>
      <c r="D203" s="48"/>
      <c r="E203" s="45"/>
      <c r="F203" s="48"/>
      <c r="G203" s="53"/>
      <c r="H203" s="55"/>
      <c r="I203" s="43">
        <v>71594086</v>
      </c>
      <c r="J203" s="42" t="s">
        <v>24</v>
      </c>
    </row>
    <row r="204" spans="1:10" ht="15" hidden="1" customHeight="1" x14ac:dyDescent="0.25">
      <c r="A204" s="44">
        <v>2022</v>
      </c>
      <c r="B204" s="44">
        <v>5</v>
      </c>
      <c r="C204" s="44">
        <v>113</v>
      </c>
      <c r="D204" s="47" t="s">
        <v>11</v>
      </c>
      <c r="E204" s="44">
        <v>1</v>
      </c>
      <c r="F204" s="47" t="s">
        <v>167</v>
      </c>
      <c r="G204" s="52">
        <v>1325</v>
      </c>
      <c r="H204" s="54">
        <v>1325</v>
      </c>
      <c r="I204" s="2" t="s">
        <v>8</v>
      </c>
      <c r="J204" s="2" t="s">
        <v>10</v>
      </c>
    </row>
    <row r="205" spans="1:10" ht="15" customHeight="1" x14ac:dyDescent="0.25">
      <c r="A205" s="63"/>
      <c r="B205" s="63"/>
      <c r="C205" s="63"/>
      <c r="D205" s="65"/>
      <c r="E205" s="63"/>
      <c r="F205" s="65"/>
      <c r="G205" s="67"/>
      <c r="H205" s="64"/>
      <c r="I205" s="17" t="s">
        <v>8</v>
      </c>
      <c r="J205" s="17" t="s">
        <v>10</v>
      </c>
    </row>
    <row r="206" spans="1:10" ht="170.25" customHeight="1" x14ac:dyDescent="0.25">
      <c r="A206" s="45"/>
      <c r="B206" s="45"/>
      <c r="C206" s="45"/>
      <c r="D206" s="48"/>
      <c r="E206" s="45"/>
      <c r="F206" s="48"/>
      <c r="G206" s="53"/>
      <c r="H206" s="55"/>
      <c r="I206" s="32">
        <v>62348191</v>
      </c>
      <c r="J206" s="5" t="s">
        <v>46</v>
      </c>
    </row>
    <row r="207" spans="1:10" ht="15" customHeight="1" x14ac:dyDescent="0.25">
      <c r="A207" s="44">
        <v>2022</v>
      </c>
      <c r="B207" s="44">
        <v>5</v>
      </c>
      <c r="C207" s="44">
        <v>113</v>
      </c>
      <c r="D207" s="47" t="s">
        <v>11</v>
      </c>
      <c r="E207" s="44">
        <v>1</v>
      </c>
      <c r="F207" s="47" t="s">
        <v>168</v>
      </c>
      <c r="G207" s="52">
        <v>195</v>
      </c>
      <c r="H207" s="54">
        <v>195</v>
      </c>
      <c r="I207" s="2" t="s">
        <v>8</v>
      </c>
      <c r="J207" s="2" t="s">
        <v>10</v>
      </c>
    </row>
    <row r="208" spans="1:10" ht="144" customHeight="1" x14ac:dyDescent="0.25">
      <c r="A208" s="45"/>
      <c r="B208" s="45"/>
      <c r="C208" s="45"/>
      <c r="D208" s="48"/>
      <c r="E208" s="45"/>
      <c r="F208" s="48"/>
      <c r="G208" s="53"/>
      <c r="H208" s="55"/>
      <c r="I208" s="8">
        <v>9929290</v>
      </c>
      <c r="J208" s="5" t="s">
        <v>48</v>
      </c>
    </row>
    <row r="209" spans="1:12" ht="15" customHeight="1" x14ac:dyDescent="0.25">
      <c r="A209" s="44">
        <v>2022</v>
      </c>
      <c r="B209" s="44">
        <v>5</v>
      </c>
      <c r="C209" s="44">
        <v>191</v>
      </c>
      <c r="D209" s="47" t="s">
        <v>11</v>
      </c>
      <c r="E209" s="44">
        <v>1</v>
      </c>
      <c r="F209" s="47" t="s">
        <v>169</v>
      </c>
      <c r="G209" s="52">
        <v>494.4</v>
      </c>
      <c r="H209" s="54">
        <v>494.4</v>
      </c>
      <c r="I209" s="2" t="s">
        <v>8</v>
      </c>
      <c r="J209" s="2" t="s">
        <v>10</v>
      </c>
    </row>
    <row r="210" spans="1:12" ht="178.5" customHeight="1" x14ac:dyDescent="0.25">
      <c r="A210" s="45"/>
      <c r="B210" s="45"/>
      <c r="C210" s="45"/>
      <c r="D210" s="48"/>
      <c r="E210" s="45"/>
      <c r="F210" s="48"/>
      <c r="G210" s="53"/>
      <c r="H210" s="55"/>
      <c r="I210" s="8">
        <v>68676905</v>
      </c>
      <c r="J210" s="31" t="s">
        <v>33</v>
      </c>
    </row>
    <row r="211" spans="1:12" ht="15" customHeight="1" x14ac:dyDescent="0.25">
      <c r="A211" s="44">
        <v>2022</v>
      </c>
      <c r="B211" s="44">
        <v>5</v>
      </c>
      <c r="C211" s="44">
        <v>191</v>
      </c>
      <c r="D211" s="47" t="s">
        <v>11</v>
      </c>
      <c r="E211" s="44">
        <v>1</v>
      </c>
      <c r="F211" s="47" t="s">
        <v>170</v>
      </c>
      <c r="G211" s="52">
        <v>604.21</v>
      </c>
      <c r="H211" s="54">
        <v>604.21</v>
      </c>
      <c r="I211" s="2" t="s">
        <v>8</v>
      </c>
      <c r="J211" s="2" t="s">
        <v>10</v>
      </c>
    </row>
    <row r="212" spans="1:12" ht="173.25" customHeight="1" x14ac:dyDescent="0.25">
      <c r="A212" s="45"/>
      <c r="B212" s="45"/>
      <c r="C212" s="45"/>
      <c r="D212" s="48"/>
      <c r="E212" s="45"/>
      <c r="F212" s="48"/>
      <c r="G212" s="53"/>
      <c r="H212" s="55"/>
      <c r="I212" s="27">
        <v>68676905</v>
      </c>
      <c r="J212" s="7" t="s">
        <v>33</v>
      </c>
    </row>
    <row r="213" spans="1:12" ht="15" customHeight="1" x14ac:dyDescent="0.25">
      <c r="A213" s="44">
        <v>2022</v>
      </c>
      <c r="B213" s="44">
        <v>5</v>
      </c>
      <c r="C213" s="44">
        <v>191</v>
      </c>
      <c r="D213" s="47" t="s">
        <v>11</v>
      </c>
      <c r="E213" s="44">
        <v>1</v>
      </c>
      <c r="F213" s="47" t="s">
        <v>171</v>
      </c>
      <c r="G213" s="52">
        <v>555.55999999999995</v>
      </c>
      <c r="H213" s="54">
        <v>555.55999999999995</v>
      </c>
      <c r="I213" s="2" t="s">
        <v>8</v>
      </c>
      <c r="J213" s="17" t="s">
        <v>10</v>
      </c>
    </row>
    <row r="214" spans="1:12" ht="171.75" customHeight="1" x14ac:dyDescent="0.25">
      <c r="A214" s="45"/>
      <c r="B214" s="45"/>
      <c r="C214" s="45"/>
      <c r="D214" s="48"/>
      <c r="E214" s="45"/>
      <c r="F214" s="48"/>
      <c r="G214" s="53"/>
      <c r="H214" s="55"/>
      <c r="I214" s="8">
        <v>68676905</v>
      </c>
      <c r="J214" s="7" t="s">
        <v>33</v>
      </c>
    </row>
    <row r="215" spans="1:12" ht="15" customHeight="1" x14ac:dyDescent="0.25">
      <c r="A215" s="44">
        <v>2022</v>
      </c>
      <c r="B215" s="44">
        <v>5</v>
      </c>
      <c r="C215" s="44">
        <v>113</v>
      </c>
      <c r="D215" s="47" t="s">
        <v>11</v>
      </c>
      <c r="E215" s="44">
        <v>1</v>
      </c>
      <c r="F215" s="47" t="s">
        <v>172</v>
      </c>
      <c r="G215" s="52">
        <v>1297</v>
      </c>
      <c r="H215" s="54">
        <v>1297</v>
      </c>
      <c r="I215" s="2" t="s">
        <v>8</v>
      </c>
      <c r="J215" s="2" t="s">
        <v>10</v>
      </c>
    </row>
    <row r="216" spans="1:12" ht="126.75" customHeight="1" x14ac:dyDescent="0.25">
      <c r="A216" s="45"/>
      <c r="B216" s="45"/>
      <c r="C216" s="45"/>
      <c r="D216" s="48"/>
      <c r="E216" s="45"/>
      <c r="F216" s="48"/>
      <c r="G216" s="53"/>
      <c r="H216" s="55"/>
      <c r="I216" s="21">
        <v>9929290</v>
      </c>
      <c r="J216" s="7" t="s">
        <v>48</v>
      </c>
    </row>
    <row r="217" spans="1:12" ht="32.25" customHeight="1" x14ac:dyDescent="0.25">
      <c r="A217" s="44">
        <v>2022</v>
      </c>
      <c r="B217" s="44">
        <v>5</v>
      </c>
      <c r="C217" s="44">
        <v>326</v>
      </c>
      <c r="D217" s="47" t="s">
        <v>57</v>
      </c>
      <c r="E217" s="44">
        <v>1</v>
      </c>
      <c r="F217" s="47" t="s">
        <v>173</v>
      </c>
      <c r="G217" s="69" t="s">
        <v>181</v>
      </c>
      <c r="H217" s="54">
        <v>53903</v>
      </c>
      <c r="I217" s="41" t="s">
        <v>8</v>
      </c>
      <c r="J217" s="41" t="s">
        <v>10</v>
      </c>
    </row>
    <row r="218" spans="1:12" ht="130.5" customHeight="1" x14ac:dyDescent="0.25">
      <c r="A218" s="45"/>
      <c r="B218" s="45"/>
      <c r="C218" s="45"/>
      <c r="D218" s="48"/>
      <c r="E218" s="45"/>
      <c r="F218" s="48"/>
      <c r="G218" s="70">
        <v>53903</v>
      </c>
      <c r="H218" s="55"/>
      <c r="I218" s="43">
        <v>24408999</v>
      </c>
      <c r="J218" s="42" t="s">
        <v>16</v>
      </c>
    </row>
    <row r="219" spans="1:12" ht="32.25" customHeight="1" x14ac:dyDescent="0.25">
      <c r="A219" s="44">
        <v>2022</v>
      </c>
      <c r="B219" s="44">
        <v>5</v>
      </c>
      <c r="C219" s="44">
        <v>199</v>
      </c>
      <c r="D219" s="47" t="s">
        <v>57</v>
      </c>
      <c r="E219" s="44">
        <v>1</v>
      </c>
      <c r="F219" s="47" t="s">
        <v>174</v>
      </c>
      <c r="G219" s="69" t="s">
        <v>181</v>
      </c>
      <c r="H219" s="54">
        <f>G220*12</f>
        <v>47976</v>
      </c>
      <c r="I219" s="41" t="s">
        <v>8</v>
      </c>
      <c r="J219" s="41" t="s">
        <v>10</v>
      </c>
    </row>
    <row r="220" spans="1:12" ht="155.25" customHeight="1" x14ac:dyDescent="0.25">
      <c r="A220" s="45"/>
      <c r="B220" s="45"/>
      <c r="C220" s="45"/>
      <c r="D220" s="48"/>
      <c r="E220" s="45"/>
      <c r="F220" s="48"/>
      <c r="G220" s="71">
        <v>3998</v>
      </c>
      <c r="H220" s="55"/>
      <c r="I220" s="39">
        <v>69738033</v>
      </c>
      <c r="J220" s="37" t="s">
        <v>49</v>
      </c>
      <c r="L220" s="36"/>
    </row>
    <row r="221" spans="1:12" s="36" customFormat="1" ht="32.25" customHeight="1" x14ac:dyDescent="0.25">
      <c r="A221" s="44">
        <v>2022</v>
      </c>
      <c r="B221" s="44">
        <v>5</v>
      </c>
      <c r="C221" s="44">
        <v>199</v>
      </c>
      <c r="D221" s="47" t="s">
        <v>57</v>
      </c>
      <c r="E221" s="44">
        <v>1</v>
      </c>
      <c r="F221" s="47" t="s">
        <v>175</v>
      </c>
      <c r="G221" s="69" t="s">
        <v>181</v>
      </c>
      <c r="H221" s="54">
        <f>G222*12</f>
        <v>47976</v>
      </c>
      <c r="I221" s="41" t="s">
        <v>8</v>
      </c>
      <c r="J221" s="41" t="s">
        <v>10</v>
      </c>
      <c r="L221"/>
    </row>
    <row r="222" spans="1:12" ht="129.75" customHeight="1" x14ac:dyDescent="0.25">
      <c r="A222" s="45"/>
      <c r="B222" s="45"/>
      <c r="C222" s="45"/>
      <c r="D222" s="48"/>
      <c r="E222" s="45"/>
      <c r="F222" s="48"/>
      <c r="G222" s="72">
        <v>3998</v>
      </c>
      <c r="H222" s="55"/>
      <c r="I222" s="40">
        <v>69738033</v>
      </c>
      <c r="J222" s="38" t="s">
        <v>49</v>
      </c>
    </row>
    <row r="223" spans="1:12" ht="32.25" customHeight="1" x14ac:dyDescent="0.25">
      <c r="A223" s="44">
        <v>2022</v>
      </c>
      <c r="B223" s="44">
        <v>5</v>
      </c>
      <c r="C223" s="44">
        <v>199</v>
      </c>
      <c r="D223" s="47" t="s">
        <v>57</v>
      </c>
      <c r="E223" s="44">
        <v>1</v>
      </c>
      <c r="F223" s="47" t="s">
        <v>176</v>
      </c>
      <c r="G223" s="69" t="s">
        <v>181</v>
      </c>
      <c r="H223" s="54">
        <f>G224*12</f>
        <v>47976</v>
      </c>
      <c r="I223" s="41" t="s">
        <v>8</v>
      </c>
      <c r="J223" s="41" t="s">
        <v>10</v>
      </c>
    </row>
    <row r="224" spans="1:12" ht="158.25" customHeight="1" x14ac:dyDescent="0.25">
      <c r="A224" s="45"/>
      <c r="B224" s="45"/>
      <c r="C224" s="45"/>
      <c r="D224" s="48"/>
      <c r="E224" s="45"/>
      <c r="F224" s="48"/>
      <c r="G224" s="72">
        <v>3998</v>
      </c>
      <c r="H224" s="55"/>
      <c r="I224" s="43">
        <v>69738033</v>
      </c>
      <c r="J224" s="42" t="s">
        <v>49</v>
      </c>
    </row>
    <row r="225" spans="1:10" ht="36.75" customHeight="1" x14ac:dyDescent="0.25">
      <c r="A225" s="44">
        <v>2022</v>
      </c>
      <c r="B225" s="44">
        <v>5</v>
      </c>
      <c r="C225" s="44"/>
      <c r="D225" s="47" t="s">
        <v>57</v>
      </c>
      <c r="E225" s="44"/>
      <c r="F225" s="47" t="s">
        <v>177</v>
      </c>
      <c r="G225" s="73" t="s">
        <v>179</v>
      </c>
      <c r="H225" s="54">
        <v>89690</v>
      </c>
      <c r="I225" s="44" t="s">
        <v>8</v>
      </c>
      <c r="J225" s="44" t="s">
        <v>10</v>
      </c>
    </row>
    <row r="226" spans="1:10" ht="36.75" customHeight="1" x14ac:dyDescent="0.25">
      <c r="A226" s="63"/>
      <c r="B226" s="63"/>
      <c r="C226" s="63"/>
      <c r="D226" s="65"/>
      <c r="E226" s="63"/>
      <c r="F226" s="65"/>
      <c r="G226" s="74">
        <v>69920</v>
      </c>
      <c r="H226" s="64"/>
      <c r="I226" s="63"/>
      <c r="J226" s="63"/>
    </row>
    <row r="227" spans="1:10" ht="36.75" customHeight="1" x14ac:dyDescent="0.25">
      <c r="A227" s="63"/>
      <c r="B227" s="63"/>
      <c r="C227" s="63"/>
      <c r="D227" s="65"/>
      <c r="E227" s="63"/>
      <c r="F227" s="65"/>
      <c r="G227" s="73" t="s">
        <v>180</v>
      </c>
      <c r="H227" s="64"/>
      <c r="I227" s="63"/>
      <c r="J227" s="63"/>
    </row>
    <row r="228" spans="1:10" ht="36.75" customHeight="1" x14ac:dyDescent="0.25">
      <c r="A228" s="63"/>
      <c r="B228" s="63"/>
      <c r="C228" s="63"/>
      <c r="D228" s="65"/>
      <c r="E228" s="63"/>
      <c r="F228" s="65"/>
      <c r="G228" s="74">
        <v>19770</v>
      </c>
      <c r="H228" s="64"/>
      <c r="I228" s="45"/>
      <c r="J228" s="45"/>
    </row>
    <row r="229" spans="1:10" ht="141.75" customHeight="1" x14ac:dyDescent="0.25">
      <c r="A229" s="45"/>
      <c r="B229" s="45"/>
      <c r="C229" s="45"/>
      <c r="D229" s="48"/>
      <c r="E229" s="45"/>
      <c r="F229" s="48"/>
      <c r="G229" s="70"/>
      <c r="H229" s="55"/>
      <c r="I229" s="43">
        <v>7127170</v>
      </c>
      <c r="J229" s="42" t="s">
        <v>178</v>
      </c>
    </row>
    <row r="230" spans="1:10" ht="15" customHeight="1" x14ac:dyDescent="0.25">
      <c r="A230" s="44">
        <v>2022</v>
      </c>
      <c r="B230" s="44">
        <v>5</v>
      </c>
      <c r="C230" s="44">
        <v>113</v>
      </c>
      <c r="D230" s="47" t="s">
        <v>57</v>
      </c>
      <c r="E230" s="44">
        <v>1</v>
      </c>
      <c r="F230" s="47" t="s">
        <v>182</v>
      </c>
      <c r="G230" s="52">
        <v>1950</v>
      </c>
      <c r="H230" s="54">
        <f>G230*12</f>
        <v>23400</v>
      </c>
      <c r="I230" s="41" t="s">
        <v>8</v>
      </c>
      <c r="J230" s="41" t="s">
        <v>10</v>
      </c>
    </row>
    <row r="231" spans="1:10" ht="135.75" customHeight="1" x14ac:dyDescent="0.25">
      <c r="A231" s="45"/>
      <c r="B231" s="45"/>
      <c r="C231" s="45"/>
      <c r="D231" s="48"/>
      <c r="E231" s="45"/>
      <c r="F231" s="48"/>
      <c r="G231" s="53"/>
      <c r="H231" s="55"/>
      <c r="I231" s="43">
        <v>26424207</v>
      </c>
      <c r="J231" s="42" t="s">
        <v>50</v>
      </c>
    </row>
    <row r="232" spans="1:10" ht="15" customHeight="1" x14ac:dyDescent="0.25">
      <c r="A232" s="44">
        <v>2022</v>
      </c>
      <c r="B232" s="44">
        <v>5</v>
      </c>
      <c r="C232" s="44">
        <v>153</v>
      </c>
      <c r="D232" s="47" t="s">
        <v>57</v>
      </c>
      <c r="E232" s="44">
        <v>1</v>
      </c>
      <c r="F232" s="47" t="s">
        <v>183</v>
      </c>
      <c r="G232" s="52">
        <v>4290</v>
      </c>
      <c r="H232" s="54">
        <f>G232*12</f>
        <v>51480</v>
      </c>
      <c r="I232" s="41" t="s">
        <v>8</v>
      </c>
      <c r="J232" s="41" t="s">
        <v>10</v>
      </c>
    </row>
    <row r="233" spans="1:10" ht="134.25" customHeight="1" x14ac:dyDescent="0.25">
      <c r="A233" s="45"/>
      <c r="B233" s="45"/>
      <c r="C233" s="45"/>
      <c r="D233" s="48"/>
      <c r="E233" s="45"/>
      <c r="F233" s="48"/>
      <c r="G233" s="53"/>
      <c r="H233" s="55"/>
      <c r="I233" s="43">
        <v>20514123</v>
      </c>
      <c r="J233" s="42" t="s">
        <v>26</v>
      </c>
    </row>
    <row r="234" spans="1:10" ht="15" customHeight="1" x14ac:dyDescent="0.25">
      <c r="A234" s="44">
        <v>2022</v>
      </c>
      <c r="B234" s="44">
        <v>5</v>
      </c>
      <c r="C234" s="44">
        <v>113</v>
      </c>
      <c r="D234" s="47" t="s">
        <v>57</v>
      </c>
      <c r="E234" s="44">
        <v>1</v>
      </c>
      <c r="F234" s="47" t="s">
        <v>184</v>
      </c>
      <c r="G234" s="52">
        <v>1950</v>
      </c>
      <c r="H234" s="54">
        <f>G234*12</f>
        <v>23400</v>
      </c>
      <c r="I234" s="41" t="s">
        <v>8</v>
      </c>
      <c r="J234" s="41" t="s">
        <v>10</v>
      </c>
    </row>
    <row r="235" spans="1:10" ht="150" customHeight="1" x14ac:dyDescent="0.25">
      <c r="A235" s="45"/>
      <c r="B235" s="45"/>
      <c r="C235" s="45"/>
      <c r="D235" s="48"/>
      <c r="E235" s="45"/>
      <c r="F235" s="48"/>
      <c r="G235" s="53"/>
      <c r="H235" s="55"/>
      <c r="I235" s="43">
        <v>26424207</v>
      </c>
      <c r="J235" s="42" t="s">
        <v>50</v>
      </c>
    </row>
    <row r="236" spans="1:10" ht="15" customHeight="1" x14ac:dyDescent="0.25">
      <c r="A236" s="44">
        <v>2022</v>
      </c>
      <c r="B236" s="44">
        <v>5</v>
      </c>
      <c r="C236" s="44">
        <v>191</v>
      </c>
      <c r="D236" s="47" t="s">
        <v>185</v>
      </c>
      <c r="E236" s="44">
        <v>1</v>
      </c>
      <c r="F236" s="47" t="s">
        <v>186</v>
      </c>
      <c r="G236" s="52">
        <v>17361.05</v>
      </c>
      <c r="H236" s="54">
        <v>46276.71</v>
      </c>
      <c r="I236" s="41" t="s">
        <v>8</v>
      </c>
      <c r="J236" s="41" t="s">
        <v>10</v>
      </c>
    </row>
    <row r="237" spans="1:10" ht="129" customHeight="1" x14ac:dyDescent="0.25">
      <c r="A237" s="45"/>
      <c r="B237" s="45"/>
      <c r="C237" s="45"/>
      <c r="D237" s="48"/>
      <c r="E237" s="45"/>
      <c r="F237" s="48"/>
      <c r="G237" s="53"/>
      <c r="H237" s="55"/>
      <c r="I237" s="43">
        <v>330388</v>
      </c>
      <c r="J237" s="42" t="s">
        <v>187</v>
      </c>
    </row>
    <row r="238" spans="1:10" ht="15" customHeight="1" x14ac:dyDescent="0.25">
      <c r="A238" s="44">
        <v>2022</v>
      </c>
      <c r="B238" s="44">
        <v>5</v>
      </c>
      <c r="C238" s="44">
        <v>191</v>
      </c>
      <c r="D238" s="47" t="s">
        <v>185</v>
      </c>
      <c r="E238" s="44">
        <v>1</v>
      </c>
      <c r="F238" s="47" t="s">
        <v>188</v>
      </c>
      <c r="G238" s="52">
        <v>11684.11</v>
      </c>
      <c r="H238" s="54">
        <v>31179.61</v>
      </c>
      <c r="I238" s="41" t="s">
        <v>8</v>
      </c>
      <c r="J238" s="41" t="s">
        <v>10</v>
      </c>
    </row>
    <row r="239" spans="1:10" ht="130.5" customHeight="1" x14ac:dyDescent="0.25">
      <c r="A239" s="45"/>
      <c r="B239" s="45"/>
      <c r="C239" s="45"/>
      <c r="D239" s="48"/>
      <c r="E239" s="45"/>
      <c r="F239" s="48"/>
      <c r="G239" s="53"/>
      <c r="H239" s="55"/>
      <c r="I239" s="43">
        <v>330388</v>
      </c>
      <c r="J239" s="42" t="s">
        <v>187</v>
      </c>
    </row>
    <row r="240" spans="1:10" ht="15" customHeight="1" x14ac:dyDescent="0.25">
      <c r="A240" s="44">
        <v>2022</v>
      </c>
      <c r="B240" s="44">
        <v>5</v>
      </c>
      <c r="C240" s="44">
        <v>191</v>
      </c>
      <c r="D240" s="47" t="s">
        <v>185</v>
      </c>
      <c r="E240" s="44">
        <v>1</v>
      </c>
      <c r="F240" s="47" t="s">
        <v>189</v>
      </c>
      <c r="G240" s="52">
        <v>6777.63</v>
      </c>
      <c r="H240" s="54">
        <v>18186.39</v>
      </c>
      <c r="I240" s="41" t="s">
        <v>8</v>
      </c>
      <c r="J240" s="41" t="s">
        <v>10</v>
      </c>
    </row>
    <row r="241" spans="1:10" ht="147" customHeight="1" x14ac:dyDescent="0.25">
      <c r="A241" s="45"/>
      <c r="B241" s="45"/>
      <c r="C241" s="45"/>
      <c r="D241" s="48"/>
      <c r="E241" s="45"/>
      <c r="F241" s="48"/>
      <c r="G241" s="53"/>
      <c r="H241" s="55"/>
      <c r="I241" s="43">
        <v>330388</v>
      </c>
      <c r="J241" s="42" t="s">
        <v>187</v>
      </c>
    </row>
    <row r="242" spans="1:10" ht="15" customHeight="1" x14ac:dyDescent="0.25">
      <c r="A242" s="44">
        <v>2022</v>
      </c>
      <c r="B242" s="44">
        <v>5</v>
      </c>
      <c r="C242" s="44">
        <v>191</v>
      </c>
      <c r="D242" s="47" t="s">
        <v>185</v>
      </c>
      <c r="E242" s="44">
        <v>1</v>
      </c>
      <c r="F242" s="47" t="s">
        <v>189</v>
      </c>
      <c r="G242" s="52">
        <f>20329.81+15778.58</f>
        <v>36108.39</v>
      </c>
      <c r="H242" s="54">
        <v>252270.57</v>
      </c>
      <c r="I242" s="41" t="s">
        <v>8</v>
      </c>
      <c r="J242" s="41" t="s">
        <v>10</v>
      </c>
    </row>
    <row r="243" spans="1:10" ht="167.25" customHeight="1" x14ac:dyDescent="0.25">
      <c r="A243" s="45"/>
      <c r="B243" s="45"/>
      <c r="C243" s="45"/>
      <c r="D243" s="48"/>
      <c r="E243" s="45"/>
      <c r="F243" s="48"/>
      <c r="G243" s="53"/>
      <c r="H243" s="55"/>
      <c r="I243" s="43">
        <v>330388</v>
      </c>
      <c r="J243" s="42" t="s">
        <v>187</v>
      </c>
    </row>
    <row r="244" spans="1:10" ht="15" customHeight="1" x14ac:dyDescent="0.25">
      <c r="A244" s="44">
        <v>2022</v>
      </c>
      <c r="B244" s="44">
        <v>5</v>
      </c>
      <c r="C244" s="44">
        <v>191</v>
      </c>
      <c r="D244" s="47" t="s">
        <v>185</v>
      </c>
      <c r="E244" s="44">
        <v>1</v>
      </c>
      <c r="F244" s="47" t="s">
        <v>189</v>
      </c>
      <c r="G244" s="52">
        <v>14382.12</v>
      </c>
      <c r="H244" s="54">
        <v>65302.36</v>
      </c>
      <c r="I244" s="41" t="s">
        <v>8</v>
      </c>
      <c r="J244" s="41" t="s">
        <v>10</v>
      </c>
    </row>
    <row r="245" spans="1:10" ht="128.25" customHeight="1" x14ac:dyDescent="0.25">
      <c r="A245" s="45"/>
      <c r="B245" s="45"/>
      <c r="C245" s="45"/>
      <c r="D245" s="48"/>
      <c r="E245" s="45"/>
      <c r="F245" s="48"/>
      <c r="G245" s="53"/>
      <c r="H245" s="55"/>
      <c r="I245" s="43">
        <v>330388</v>
      </c>
      <c r="J245" s="42" t="s">
        <v>187</v>
      </c>
    </row>
    <row r="246" spans="1:10" ht="15" customHeight="1" x14ac:dyDescent="0.25">
      <c r="A246" s="44">
        <v>2022</v>
      </c>
      <c r="B246" s="44">
        <v>5</v>
      </c>
      <c r="C246" s="44">
        <v>189</v>
      </c>
      <c r="D246" s="47" t="s">
        <v>9</v>
      </c>
      <c r="E246" s="44">
        <v>1</v>
      </c>
      <c r="F246" s="47" t="s">
        <v>190</v>
      </c>
      <c r="G246" s="52">
        <v>18000</v>
      </c>
      <c r="H246" s="54">
        <v>18000</v>
      </c>
      <c r="I246" s="2" t="s">
        <v>8</v>
      </c>
      <c r="J246" s="2" t="s">
        <v>10</v>
      </c>
    </row>
    <row r="247" spans="1:10" ht="119.25" customHeight="1" x14ac:dyDescent="0.25">
      <c r="A247" s="45"/>
      <c r="B247" s="45"/>
      <c r="C247" s="45"/>
      <c r="D247" s="48"/>
      <c r="E247" s="45"/>
      <c r="F247" s="48"/>
      <c r="G247" s="53"/>
      <c r="H247" s="55"/>
      <c r="I247" s="8">
        <v>4575806</v>
      </c>
      <c r="J247" s="7" t="s">
        <v>191</v>
      </c>
    </row>
    <row r="248" spans="1:10" ht="15" customHeight="1" x14ac:dyDescent="0.25">
      <c r="A248" s="44">
        <v>2022</v>
      </c>
      <c r="B248" s="44">
        <v>5</v>
      </c>
      <c r="C248" s="44">
        <v>112</v>
      </c>
      <c r="D248" s="47" t="s">
        <v>9</v>
      </c>
      <c r="E248" s="44">
        <v>1</v>
      </c>
      <c r="F248" s="47" t="s">
        <v>192</v>
      </c>
      <c r="G248" s="52">
        <v>312.32</v>
      </c>
      <c r="H248" s="54">
        <v>312.32</v>
      </c>
      <c r="I248" s="2" t="s">
        <v>8</v>
      </c>
      <c r="J248" s="2" t="s">
        <v>10</v>
      </c>
    </row>
    <row r="249" spans="1:10" ht="155.25" customHeight="1" x14ac:dyDescent="0.25">
      <c r="A249" s="45"/>
      <c r="B249" s="45"/>
      <c r="C249" s="45"/>
      <c r="D249" s="48"/>
      <c r="E249" s="45"/>
      <c r="F249" s="48"/>
      <c r="G249" s="53"/>
      <c r="H249" s="55"/>
      <c r="I249" s="8">
        <v>3306518</v>
      </c>
      <c r="J249" s="5" t="s">
        <v>51</v>
      </c>
    </row>
    <row r="250" spans="1:10" ht="15" customHeight="1" x14ac:dyDescent="0.25">
      <c r="A250" s="44">
        <v>2022</v>
      </c>
      <c r="B250" s="44">
        <v>5</v>
      </c>
      <c r="C250" s="44">
        <v>112</v>
      </c>
      <c r="D250" s="47" t="s">
        <v>9</v>
      </c>
      <c r="E250" s="44">
        <v>1</v>
      </c>
      <c r="F250" s="47" t="s">
        <v>193</v>
      </c>
      <c r="G250" s="52">
        <v>150</v>
      </c>
      <c r="H250" s="54">
        <v>150</v>
      </c>
      <c r="I250" s="13" t="s">
        <v>8</v>
      </c>
      <c r="J250" s="13" t="s">
        <v>10</v>
      </c>
    </row>
    <row r="251" spans="1:10" ht="154.5" customHeight="1" x14ac:dyDescent="0.25">
      <c r="A251" s="45"/>
      <c r="B251" s="45"/>
      <c r="C251" s="45"/>
      <c r="D251" s="48"/>
      <c r="E251" s="45"/>
      <c r="F251" s="48"/>
      <c r="G251" s="53"/>
      <c r="H251" s="55"/>
      <c r="I251" s="14">
        <v>102854556</v>
      </c>
      <c r="J251" s="16" t="s">
        <v>54</v>
      </c>
    </row>
    <row r="252" spans="1:10" ht="15" customHeight="1" x14ac:dyDescent="0.25">
      <c r="A252" s="44">
        <v>2022</v>
      </c>
      <c r="B252" s="44">
        <v>5</v>
      </c>
      <c r="C252" s="44">
        <v>115</v>
      </c>
      <c r="D252" s="47" t="s">
        <v>9</v>
      </c>
      <c r="E252" s="44">
        <v>1</v>
      </c>
      <c r="F252" s="47" t="s">
        <v>194</v>
      </c>
      <c r="G252" s="52">
        <v>300</v>
      </c>
      <c r="H252" s="54">
        <v>300</v>
      </c>
      <c r="I252" s="2" t="s">
        <v>8</v>
      </c>
      <c r="J252" s="2" t="s">
        <v>10</v>
      </c>
    </row>
    <row r="253" spans="1:10" ht="159" customHeight="1" x14ac:dyDescent="0.25">
      <c r="A253" s="45"/>
      <c r="B253" s="45"/>
      <c r="C253" s="45"/>
      <c r="D253" s="48"/>
      <c r="E253" s="45"/>
      <c r="F253" s="48"/>
      <c r="G253" s="53"/>
      <c r="H253" s="55"/>
      <c r="I253" s="21">
        <v>67493300</v>
      </c>
      <c r="J253" s="5" t="s">
        <v>52</v>
      </c>
    </row>
    <row r="254" spans="1:10" ht="15" customHeight="1" x14ac:dyDescent="0.25">
      <c r="A254" s="44">
        <v>2022</v>
      </c>
      <c r="B254" s="44">
        <v>5</v>
      </c>
      <c r="C254" s="44">
        <v>115</v>
      </c>
      <c r="D254" s="47" t="s">
        <v>9</v>
      </c>
      <c r="E254" s="44">
        <v>1</v>
      </c>
      <c r="F254" s="47" t="s">
        <v>195</v>
      </c>
      <c r="G254" s="52">
        <v>150</v>
      </c>
      <c r="H254" s="54">
        <v>150</v>
      </c>
      <c r="I254" s="2" t="s">
        <v>8</v>
      </c>
      <c r="J254" s="2" t="s">
        <v>10</v>
      </c>
    </row>
    <row r="255" spans="1:10" ht="143.25" customHeight="1" x14ac:dyDescent="0.25">
      <c r="A255" s="45"/>
      <c r="B255" s="45"/>
      <c r="C255" s="45"/>
      <c r="D255" s="48"/>
      <c r="E255" s="45"/>
      <c r="F255" s="48"/>
      <c r="G255" s="53"/>
      <c r="H255" s="55"/>
      <c r="I255" s="8">
        <v>7182228</v>
      </c>
      <c r="J255" s="7" t="s">
        <v>56</v>
      </c>
    </row>
    <row r="256" spans="1:10" ht="15" customHeight="1" x14ac:dyDescent="0.25">
      <c r="A256" s="44">
        <v>2022</v>
      </c>
      <c r="B256" s="44">
        <v>5</v>
      </c>
      <c r="C256" s="44">
        <v>111</v>
      </c>
      <c r="D256" s="47" t="s">
        <v>9</v>
      </c>
      <c r="E256" s="44">
        <v>1</v>
      </c>
      <c r="F256" s="47" t="s">
        <v>196</v>
      </c>
      <c r="G256" s="52">
        <v>1295.67</v>
      </c>
      <c r="H256" s="54">
        <v>1295.67</v>
      </c>
      <c r="I256" s="2" t="s">
        <v>8</v>
      </c>
      <c r="J256" s="2" t="s">
        <v>10</v>
      </c>
    </row>
    <row r="257" spans="1:10" ht="171" customHeight="1" x14ac:dyDescent="0.25">
      <c r="A257" s="45"/>
      <c r="B257" s="45"/>
      <c r="C257" s="45"/>
      <c r="D257" s="48"/>
      <c r="E257" s="45"/>
      <c r="F257" s="48"/>
      <c r="G257" s="53"/>
      <c r="H257" s="55"/>
      <c r="I257" s="32">
        <v>326445</v>
      </c>
      <c r="J257" s="5" t="s">
        <v>47</v>
      </c>
    </row>
    <row r="258" spans="1:10" ht="15" customHeight="1" x14ac:dyDescent="0.25">
      <c r="A258" s="44">
        <v>2022</v>
      </c>
      <c r="B258" s="44">
        <v>5</v>
      </c>
      <c r="C258" s="44">
        <v>111</v>
      </c>
      <c r="D258" s="47" t="s">
        <v>9</v>
      </c>
      <c r="E258" s="44">
        <v>1</v>
      </c>
      <c r="F258" s="47" t="s">
        <v>197</v>
      </c>
      <c r="G258" s="52">
        <v>65.69</v>
      </c>
      <c r="H258" s="54">
        <v>65.69</v>
      </c>
      <c r="I258" s="2" t="s">
        <v>8</v>
      </c>
      <c r="J258" s="2" t="s">
        <v>10</v>
      </c>
    </row>
    <row r="259" spans="1:10" ht="118.5" customHeight="1" x14ac:dyDescent="0.25">
      <c r="A259" s="45"/>
      <c r="B259" s="45"/>
      <c r="C259" s="45"/>
      <c r="D259" s="48"/>
      <c r="E259" s="45"/>
      <c r="F259" s="48"/>
      <c r="G259" s="53"/>
      <c r="H259" s="55"/>
      <c r="I259" s="8">
        <v>14946211</v>
      </c>
      <c r="J259" s="5" t="s">
        <v>53</v>
      </c>
    </row>
    <row r="260" spans="1:10" ht="15" customHeight="1" x14ac:dyDescent="0.25">
      <c r="A260" s="44">
        <v>2022</v>
      </c>
      <c r="B260" s="44">
        <v>5</v>
      </c>
      <c r="C260" s="44">
        <v>111</v>
      </c>
      <c r="D260" s="47" t="s">
        <v>9</v>
      </c>
      <c r="E260" s="44">
        <v>1</v>
      </c>
      <c r="F260" s="47" t="s">
        <v>198</v>
      </c>
      <c r="G260" s="52">
        <v>63.51</v>
      </c>
      <c r="H260" s="54">
        <v>63.51</v>
      </c>
      <c r="I260" s="2" t="s">
        <v>8</v>
      </c>
      <c r="J260" s="2" t="s">
        <v>10</v>
      </c>
    </row>
    <row r="261" spans="1:10" ht="145.5" customHeight="1" x14ac:dyDescent="0.25">
      <c r="A261" s="45"/>
      <c r="B261" s="45"/>
      <c r="C261" s="45"/>
      <c r="D261" s="48"/>
      <c r="E261" s="45"/>
      <c r="F261" s="48"/>
      <c r="G261" s="53"/>
      <c r="H261" s="55"/>
      <c r="I261" s="32">
        <v>326445</v>
      </c>
      <c r="J261" s="31" t="s">
        <v>47</v>
      </c>
    </row>
    <row r="262" spans="1:10" ht="15" customHeight="1" x14ac:dyDescent="0.25">
      <c r="A262" s="44">
        <v>2022</v>
      </c>
      <c r="B262" s="44">
        <v>5</v>
      </c>
      <c r="C262" s="44">
        <v>111</v>
      </c>
      <c r="D262" s="47" t="s">
        <v>9</v>
      </c>
      <c r="E262" s="44">
        <v>1</v>
      </c>
      <c r="F262" s="47" t="s">
        <v>199</v>
      </c>
      <c r="G262" s="52">
        <v>931.74</v>
      </c>
      <c r="H262" s="54">
        <v>931.74</v>
      </c>
      <c r="I262" s="20" t="s">
        <v>8</v>
      </c>
      <c r="J262" s="20" t="s">
        <v>10</v>
      </c>
    </row>
    <row r="263" spans="1:10" ht="118.5" customHeight="1" x14ac:dyDescent="0.25">
      <c r="A263" s="45"/>
      <c r="B263" s="45"/>
      <c r="C263" s="45"/>
      <c r="D263" s="48"/>
      <c r="E263" s="45"/>
      <c r="F263" s="48"/>
      <c r="G263" s="53"/>
      <c r="H263" s="55"/>
      <c r="I263" s="32">
        <v>326445</v>
      </c>
      <c r="J263" s="31" t="s">
        <v>47</v>
      </c>
    </row>
    <row r="264" spans="1:10" ht="15" customHeight="1" x14ac:dyDescent="0.25">
      <c r="A264" s="46">
        <v>2022</v>
      </c>
      <c r="B264" s="46">
        <v>5</v>
      </c>
      <c r="C264" s="44">
        <v>111</v>
      </c>
      <c r="D264" s="47" t="s">
        <v>9</v>
      </c>
      <c r="E264" s="44">
        <v>1</v>
      </c>
      <c r="F264" s="49" t="s">
        <v>200</v>
      </c>
      <c r="G264" s="51">
        <v>26.8</v>
      </c>
      <c r="H264" s="50">
        <v>26.8</v>
      </c>
      <c r="I264" s="28" t="s">
        <v>8</v>
      </c>
      <c r="J264" s="28" t="s">
        <v>10</v>
      </c>
    </row>
    <row r="265" spans="1:10" ht="118.5" customHeight="1" x14ac:dyDescent="0.25">
      <c r="A265" s="46"/>
      <c r="B265" s="46"/>
      <c r="C265" s="45"/>
      <c r="D265" s="48"/>
      <c r="E265" s="45"/>
      <c r="F265" s="49"/>
      <c r="G265" s="51"/>
      <c r="H265" s="50"/>
      <c r="I265" s="32">
        <v>14946211</v>
      </c>
      <c r="J265" s="31" t="s">
        <v>53</v>
      </c>
    </row>
    <row r="266" spans="1:10" ht="15" customHeight="1" x14ac:dyDescent="0.25">
      <c r="A266" s="44">
        <v>2022</v>
      </c>
      <c r="B266" s="44">
        <v>5</v>
      </c>
      <c r="C266" s="44">
        <v>111</v>
      </c>
      <c r="D266" s="47" t="s">
        <v>9</v>
      </c>
      <c r="E266" s="44">
        <v>1</v>
      </c>
      <c r="F266" s="49" t="s">
        <v>201</v>
      </c>
      <c r="G266" s="50">
        <v>153.53</v>
      </c>
      <c r="H266" s="51">
        <v>153.53</v>
      </c>
      <c r="I266" s="24" t="s">
        <v>8</v>
      </c>
      <c r="J266" s="24" t="s">
        <v>10</v>
      </c>
    </row>
    <row r="267" spans="1:10" ht="174.75" customHeight="1" x14ac:dyDescent="0.25">
      <c r="A267" s="45"/>
      <c r="B267" s="45"/>
      <c r="C267" s="45"/>
      <c r="D267" s="48"/>
      <c r="E267" s="45"/>
      <c r="F267" s="49"/>
      <c r="G267" s="50"/>
      <c r="H267" s="51"/>
      <c r="I267" s="32">
        <v>326445</v>
      </c>
      <c r="J267" s="31" t="s">
        <v>47</v>
      </c>
    </row>
    <row r="268" spans="1:10" ht="15" customHeight="1" x14ac:dyDescent="0.25">
      <c r="A268" s="44">
        <v>2022</v>
      </c>
      <c r="B268" s="44">
        <v>5</v>
      </c>
      <c r="C268" s="44">
        <v>111</v>
      </c>
      <c r="D268" s="47" t="s">
        <v>9</v>
      </c>
      <c r="E268" s="44">
        <v>1</v>
      </c>
      <c r="F268" s="49" t="s">
        <v>202</v>
      </c>
      <c r="G268" s="50">
        <v>54</v>
      </c>
      <c r="H268" s="51">
        <v>54</v>
      </c>
      <c r="I268" s="24" t="s">
        <v>8</v>
      </c>
      <c r="J268" s="24" t="s">
        <v>10</v>
      </c>
    </row>
    <row r="269" spans="1:10" ht="118.5" customHeight="1" x14ac:dyDescent="0.25">
      <c r="A269" s="45"/>
      <c r="B269" s="45"/>
      <c r="C269" s="45"/>
      <c r="D269" s="48"/>
      <c r="E269" s="45"/>
      <c r="F269" s="49"/>
      <c r="G269" s="50"/>
      <c r="H269" s="51"/>
      <c r="I269" s="32">
        <v>326445</v>
      </c>
      <c r="J269" s="31" t="s">
        <v>47</v>
      </c>
    </row>
    <row r="270" spans="1:10" ht="15" customHeight="1" x14ac:dyDescent="0.25">
      <c r="A270" s="44">
        <v>2022</v>
      </c>
      <c r="B270" s="44">
        <v>5</v>
      </c>
      <c r="C270" s="44">
        <v>111</v>
      </c>
      <c r="D270" s="47" t="s">
        <v>9</v>
      </c>
      <c r="E270" s="44">
        <v>1</v>
      </c>
      <c r="F270" s="49" t="s">
        <v>203</v>
      </c>
      <c r="G270" s="50">
        <v>13.67</v>
      </c>
      <c r="H270" s="51">
        <v>13.67</v>
      </c>
      <c r="I270" s="24" t="s">
        <v>8</v>
      </c>
      <c r="J270" s="24" t="s">
        <v>10</v>
      </c>
    </row>
    <row r="271" spans="1:10" ht="118.5" customHeight="1" x14ac:dyDescent="0.25">
      <c r="A271" s="45"/>
      <c r="B271" s="45"/>
      <c r="C271" s="45"/>
      <c r="D271" s="48"/>
      <c r="E271" s="45"/>
      <c r="F271" s="49"/>
      <c r="G271" s="50"/>
      <c r="H271" s="51"/>
      <c r="I271" s="32">
        <v>326445</v>
      </c>
      <c r="J271" s="31" t="s">
        <v>47</v>
      </c>
    </row>
    <row r="272" spans="1:10" ht="15" customHeight="1" x14ac:dyDescent="0.25">
      <c r="A272" s="44">
        <v>2022</v>
      </c>
      <c r="B272" s="44">
        <v>5</v>
      </c>
      <c r="C272" s="44">
        <v>111</v>
      </c>
      <c r="D272" s="47" t="s">
        <v>9</v>
      </c>
      <c r="E272" s="44">
        <v>1</v>
      </c>
      <c r="F272" s="49" t="s">
        <v>204</v>
      </c>
      <c r="G272" s="50">
        <v>41</v>
      </c>
      <c r="H272" s="51">
        <v>41</v>
      </c>
      <c r="I272" s="24" t="s">
        <v>8</v>
      </c>
      <c r="J272" s="24" t="s">
        <v>10</v>
      </c>
    </row>
    <row r="273" spans="1:10" ht="118.5" customHeight="1" x14ac:dyDescent="0.25">
      <c r="A273" s="45"/>
      <c r="B273" s="45"/>
      <c r="C273" s="45"/>
      <c r="D273" s="48"/>
      <c r="E273" s="45"/>
      <c r="F273" s="49"/>
      <c r="G273" s="50"/>
      <c r="H273" s="51"/>
      <c r="I273" s="32">
        <v>326445</v>
      </c>
      <c r="J273" s="31" t="s">
        <v>47</v>
      </c>
    </row>
    <row r="274" spans="1:10" ht="15" customHeight="1" x14ac:dyDescent="0.25">
      <c r="A274" s="44">
        <v>2022</v>
      </c>
      <c r="B274" s="44">
        <v>5</v>
      </c>
      <c r="C274" s="44">
        <v>111</v>
      </c>
      <c r="D274" s="47" t="s">
        <v>9</v>
      </c>
      <c r="E274" s="44">
        <v>1</v>
      </c>
      <c r="F274" s="49" t="s">
        <v>205</v>
      </c>
      <c r="G274" s="50">
        <v>13.34</v>
      </c>
      <c r="H274" s="51">
        <v>13.34</v>
      </c>
      <c r="I274" s="24" t="s">
        <v>8</v>
      </c>
      <c r="J274" s="24" t="s">
        <v>10</v>
      </c>
    </row>
    <row r="275" spans="1:10" ht="158.25" customHeight="1" x14ac:dyDescent="0.25">
      <c r="A275" s="45"/>
      <c r="B275" s="45"/>
      <c r="C275" s="45"/>
      <c r="D275" s="48"/>
      <c r="E275" s="45"/>
      <c r="F275" s="49"/>
      <c r="G275" s="50"/>
      <c r="H275" s="51"/>
      <c r="I275" s="32">
        <v>326445</v>
      </c>
      <c r="J275" s="31" t="s">
        <v>47</v>
      </c>
    </row>
    <row r="276" spans="1:10" ht="15" customHeight="1" x14ac:dyDescent="0.25">
      <c r="A276" s="44">
        <v>2022</v>
      </c>
      <c r="B276" s="44">
        <v>5</v>
      </c>
      <c r="C276" s="44">
        <v>111</v>
      </c>
      <c r="D276" s="47" t="s">
        <v>9</v>
      </c>
      <c r="E276" s="44">
        <v>1</v>
      </c>
      <c r="F276" s="49" t="s">
        <v>206</v>
      </c>
      <c r="G276" s="50">
        <v>713.63</v>
      </c>
      <c r="H276" s="51">
        <v>713.63</v>
      </c>
      <c r="I276" s="24" t="s">
        <v>8</v>
      </c>
      <c r="J276" s="24" t="s">
        <v>10</v>
      </c>
    </row>
    <row r="277" spans="1:10" ht="141.75" customHeight="1" x14ac:dyDescent="0.25">
      <c r="A277" s="45"/>
      <c r="B277" s="45"/>
      <c r="C277" s="45"/>
      <c r="D277" s="48"/>
      <c r="E277" s="45"/>
      <c r="F277" s="49"/>
      <c r="G277" s="50"/>
      <c r="H277" s="51"/>
      <c r="I277" s="32">
        <v>326445</v>
      </c>
      <c r="J277" s="31" t="s">
        <v>47</v>
      </c>
    </row>
    <row r="278" spans="1:10" ht="15" customHeight="1" x14ac:dyDescent="0.25">
      <c r="A278" s="44">
        <v>2022</v>
      </c>
      <c r="B278" s="44">
        <v>5</v>
      </c>
      <c r="C278" s="44">
        <v>111</v>
      </c>
      <c r="D278" s="47" t="s">
        <v>9</v>
      </c>
      <c r="E278" s="44">
        <v>1</v>
      </c>
      <c r="F278" s="49" t="s">
        <v>207</v>
      </c>
      <c r="G278" s="50">
        <v>16.989999999999998</v>
      </c>
      <c r="H278" s="51">
        <v>16.989999999999998</v>
      </c>
      <c r="I278" s="24" t="s">
        <v>8</v>
      </c>
      <c r="J278" s="24" t="s">
        <v>10</v>
      </c>
    </row>
    <row r="279" spans="1:10" ht="118.5" customHeight="1" x14ac:dyDescent="0.25">
      <c r="A279" s="45"/>
      <c r="B279" s="45"/>
      <c r="C279" s="45"/>
      <c r="D279" s="48"/>
      <c r="E279" s="45"/>
      <c r="F279" s="49"/>
      <c r="G279" s="50"/>
      <c r="H279" s="51"/>
      <c r="I279" s="35">
        <v>326445</v>
      </c>
      <c r="J279" s="34" t="s">
        <v>47</v>
      </c>
    </row>
    <row r="280" spans="1:10" ht="15" customHeight="1" x14ac:dyDescent="0.25">
      <c r="A280" s="44">
        <v>2022</v>
      </c>
      <c r="B280" s="44">
        <v>5</v>
      </c>
      <c r="C280" s="46">
        <v>113</v>
      </c>
      <c r="D280" s="47" t="s">
        <v>9</v>
      </c>
      <c r="E280" s="44">
        <v>1</v>
      </c>
      <c r="F280" s="49" t="s">
        <v>208</v>
      </c>
      <c r="G280" s="50">
        <v>360</v>
      </c>
      <c r="H280" s="51">
        <v>360</v>
      </c>
      <c r="I280" s="24" t="s">
        <v>8</v>
      </c>
      <c r="J280" s="24" t="s">
        <v>10</v>
      </c>
    </row>
    <row r="281" spans="1:10" ht="118.5" customHeight="1" x14ac:dyDescent="0.25">
      <c r="A281" s="45"/>
      <c r="B281" s="45"/>
      <c r="C281" s="46"/>
      <c r="D281" s="48"/>
      <c r="E281" s="45"/>
      <c r="F281" s="49"/>
      <c r="G281" s="50"/>
      <c r="H281" s="51"/>
      <c r="I281" s="25">
        <v>39991962</v>
      </c>
      <c r="J281" s="26" t="s">
        <v>55</v>
      </c>
    </row>
    <row r="282" spans="1:10" ht="15" customHeight="1" x14ac:dyDescent="0.25">
      <c r="A282" s="44">
        <v>2022</v>
      </c>
      <c r="B282" s="44">
        <v>5</v>
      </c>
      <c r="C282" s="46">
        <v>111</v>
      </c>
      <c r="D282" s="47" t="s">
        <v>9</v>
      </c>
      <c r="E282" s="44">
        <v>1</v>
      </c>
      <c r="F282" s="49" t="s">
        <v>209</v>
      </c>
      <c r="G282" s="50">
        <v>13.67</v>
      </c>
      <c r="H282" s="51">
        <v>13.67</v>
      </c>
      <c r="I282" s="24" t="s">
        <v>8</v>
      </c>
      <c r="J282" s="24" t="s">
        <v>10</v>
      </c>
    </row>
    <row r="283" spans="1:10" ht="141" customHeight="1" x14ac:dyDescent="0.25">
      <c r="A283" s="45"/>
      <c r="B283" s="45"/>
      <c r="C283" s="46"/>
      <c r="D283" s="48"/>
      <c r="E283" s="45"/>
      <c r="F283" s="49"/>
      <c r="G283" s="50"/>
      <c r="H283" s="51"/>
      <c r="I283" s="35">
        <v>326445</v>
      </c>
      <c r="J283" s="34" t="s">
        <v>47</v>
      </c>
    </row>
    <row r="284" spans="1:10" ht="15" customHeight="1" x14ac:dyDescent="0.25">
      <c r="A284" s="44">
        <v>2022</v>
      </c>
      <c r="B284" s="44">
        <v>5</v>
      </c>
      <c r="C284" s="46">
        <v>111</v>
      </c>
      <c r="D284" s="47" t="s">
        <v>9</v>
      </c>
      <c r="E284" s="44">
        <v>1</v>
      </c>
      <c r="F284" s="49" t="s">
        <v>210</v>
      </c>
      <c r="G284" s="50">
        <v>57</v>
      </c>
      <c r="H284" s="51">
        <v>57</v>
      </c>
      <c r="I284" s="24" t="s">
        <v>8</v>
      </c>
      <c r="J284" s="24" t="s">
        <v>10</v>
      </c>
    </row>
    <row r="285" spans="1:10" ht="137.25" customHeight="1" x14ac:dyDescent="0.25">
      <c r="A285" s="45"/>
      <c r="B285" s="45"/>
      <c r="C285" s="46"/>
      <c r="D285" s="48"/>
      <c r="E285" s="45"/>
      <c r="F285" s="49"/>
      <c r="G285" s="50"/>
      <c r="H285" s="51"/>
      <c r="I285" s="25">
        <v>14946211</v>
      </c>
      <c r="J285" s="26" t="s">
        <v>53</v>
      </c>
    </row>
    <row r="286" spans="1:10" ht="15" customHeight="1" x14ac:dyDescent="0.25">
      <c r="A286" s="44">
        <v>2022</v>
      </c>
      <c r="B286" s="44">
        <v>5</v>
      </c>
      <c r="C286" s="46">
        <v>111</v>
      </c>
      <c r="D286" s="47" t="s">
        <v>9</v>
      </c>
      <c r="E286" s="44">
        <v>1</v>
      </c>
      <c r="F286" s="49" t="s">
        <v>211</v>
      </c>
      <c r="G286" s="50">
        <v>85.41</v>
      </c>
      <c r="H286" s="51">
        <v>85.41</v>
      </c>
      <c r="I286" s="24" t="s">
        <v>8</v>
      </c>
      <c r="J286" s="24" t="s">
        <v>10</v>
      </c>
    </row>
    <row r="287" spans="1:10" ht="118.5" customHeight="1" x14ac:dyDescent="0.25">
      <c r="A287" s="45"/>
      <c r="B287" s="45"/>
      <c r="C287" s="46"/>
      <c r="D287" s="48"/>
      <c r="E287" s="45"/>
      <c r="F287" s="49"/>
      <c r="G287" s="50"/>
      <c r="H287" s="51"/>
      <c r="I287" s="35">
        <v>14946211</v>
      </c>
      <c r="J287" s="34" t="s">
        <v>53</v>
      </c>
    </row>
    <row r="288" spans="1:10" ht="15" customHeight="1" x14ac:dyDescent="0.25">
      <c r="A288" s="44">
        <v>2022</v>
      </c>
      <c r="B288" s="44">
        <v>5</v>
      </c>
      <c r="C288" s="46">
        <v>111</v>
      </c>
      <c r="D288" s="47" t="s">
        <v>9</v>
      </c>
      <c r="E288" s="44">
        <v>1</v>
      </c>
      <c r="F288" s="47" t="s">
        <v>212</v>
      </c>
      <c r="G288" s="52">
        <v>13.76</v>
      </c>
      <c r="H288" s="54">
        <v>13.76</v>
      </c>
      <c r="I288" s="23" t="s">
        <v>8</v>
      </c>
      <c r="J288" s="23" t="s">
        <v>10</v>
      </c>
    </row>
    <row r="289" spans="1:10" ht="118.5" customHeight="1" x14ac:dyDescent="0.25">
      <c r="A289" s="45"/>
      <c r="B289" s="45"/>
      <c r="C289" s="46"/>
      <c r="D289" s="48"/>
      <c r="E289" s="45"/>
      <c r="F289" s="48"/>
      <c r="G289" s="53"/>
      <c r="H289" s="55"/>
      <c r="I289" s="35">
        <v>326445</v>
      </c>
      <c r="J289" s="34" t="s">
        <v>47</v>
      </c>
    </row>
    <row r="290" spans="1:10" ht="15" customHeight="1" x14ac:dyDescent="0.25">
      <c r="A290" s="44">
        <v>2022</v>
      </c>
      <c r="B290" s="44">
        <v>5</v>
      </c>
      <c r="C290" s="46">
        <v>111</v>
      </c>
      <c r="D290" s="47" t="s">
        <v>9</v>
      </c>
      <c r="E290" s="44">
        <v>1</v>
      </c>
      <c r="F290" s="49" t="s">
        <v>213</v>
      </c>
      <c r="G290" s="50">
        <v>13.34</v>
      </c>
      <c r="H290" s="51">
        <v>13.34</v>
      </c>
      <c r="I290" s="24" t="s">
        <v>8</v>
      </c>
      <c r="J290" s="24" t="s">
        <v>10</v>
      </c>
    </row>
    <row r="291" spans="1:10" ht="118.5" customHeight="1" x14ac:dyDescent="0.25">
      <c r="A291" s="45"/>
      <c r="B291" s="45"/>
      <c r="C291" s="46"/>
      <c r="D291" s="48"/>
      <c r="E291" s="45"/>
      <c r="F291" s="49"/>
      <c r="G291" s="50"/>
      <c r="H291" s="51"/>
      <c r="I291" s="35">
        <v>326445</v>
      </c>
      <c r="J291" s="34" t="s">
        <v>47</v>
      </c>
    </row>
    <row r="292" spans="1:10" ht="15" customHeight="1" x14ac:dyDescent="0.25">
      <c r="A292" s="44">
        <v>2022</v>
      </c>
      <c r="B292" s="44">
        <v>5</v>
      </c>
      <c r="C292" s="46">
        <v>112</v>
      </c>
      <c r="D292" s="47" t="s">
        <v>9</v>
      </c>
      <c r="E292" s="44">
        <v>1</v>
      </c>
      <c r="F292" s="49" t="s">
        <v>214</v>
      </c>
      <c r="G292" s="50">
        <v>1230.52</v>
      </c>
      <c r="H292" s="51">
        <v>1230.52</v>
      </c>
      <c r="I292" s="24" t="s">
        <v>8</v>
      </c>
      <c r="J292" s="24" t="s">
        <v>10</v>
      </c>
    </row>
    <row r="293" spans="1:10" ht="118.5" customHeight="1" x14ac:dyDescent="0.25">
      <c r="A293" s="45"/>
      <c r="B293" s="45"/>
      <c r="C293" s="46"/>
      <c r="D293" s="48"/>
      <c r="E293" s="45"/>
      <c r="F293" s="49"/>
      <c r="G293" s="50"/>
      <c r="H293" s="51"/>
      <c r="I293" s="25">
        <v>68676905</v>
      </c>
      <c r="J293" s="26" t="s">
        <v>33</v>
      </c>
    </row>
    <row r="294" spans="1:10" ht="15" customHeight="1" x14ac:dyDescent="0.25">
      <c r="A294" s="44">
        <v>2022</v>
      </c>
      <c r="B294" s="44">
        <v>5</v>
      </c>
      <c r="C294" s="46">
        <v>115</v>
      </c>
      <c r="D294" s="47" t="s">
        <v>9</v>
      </c>
      <c r="E294" s="44">
        <v>1</v>
      </c>
      <c r="F294" s="49" t="s">
        <v>215</v>
      </c>
      <c r="G294" s="50">
        <v>100</v>
      </c>
      <c r="H294" s="51">
        <v>100</v>
      </c>
      <c r="I294" s="24" t="s">
        <v>8</v>
      </c>
      <c r="J294" s="24" t="s">
        <v>10</v>
      </c>
    </row>
    <row r="295" spans="1:10" ht="118.5" customHeight="1" x14ac:dyDescent="0.25">
      <c r="A295" s="45"/>
      <c r="B295" s="45"/>
      <c r="C295" s="46"/>
      <c r="D295" s="48"/>
      <c r="E295" s="45"/>
      <c r="F295" s="49"/>
      <c r="G295" s="50"/>
      <c r="H295" s="51"/>
      <c r="I295" s="25">
        <v>70266530</v>
      </c>
      <c r="J295" s="26" t="s">
        <v>216</v>
      </c>
    </row>
    <row r="296" spans="1:10" ht="15" customHeight="1" x14ac:dyDescent="0.25">
      <c r="A296" s="44">
        <v>2022</v>
      </c>
      <c r="B296" s="44">
        <v>5</v>
      </c>
      <c r="C296" s="46">
        <v>111</v>
      </c>
      <c r="D296" s="47" t="s">
        <v>9</v>
      </c>
      <c r="E296" s="44">
        <v>1</v>
      </c>
      <c r="F296" s="49" t="s">
        <v>217</v>
      </c>
      <c r="G296" s="50">
        <v>499.34</v>
      </c>
      <c r="H296" s="51">
        <v>499.34</v>
      </c>
      <c r="I296" s="24" t="s">
        <v>8</v>
      </c>
      <c r="J296" s="24" t="s">
        <v>10</v>
      </c>
    </row>
    <row r="297" spans="1:10" ht="118.5" customHeight="1" x14ac:dyDescent="0.25">
      <c r="A297" s="45"/>
      <c r="B297" s="45"/>
      <c r="C297" s="46"/>
      <c r="D297" s="48"/>
      <c r="E297" s="45"/>
      <c r="F297" s="49"/>
      <c r="G297" s="50"/>
      <c r="H297" s="51"/>
      <c r="I297" s="35">
        <v>326445</v>
      </c>
      <c r="J297" s="34" t="s">
        <v>47</v>
      </c>
    </row>
    <row r="298" spans="1:10" ht="15" customHeight="1" x14ac:dyDescent="0.25">
      <c r="A298" s="44">
        <v>2022</v>
      </c>
      <c r="B298" s="44">
        <v>5</v>
      </c>
      <c r="C298" s="46">
        <v>111</v>
      </c>
      <c r="D298" s="47" t="s">
        <v>9</v>
      </c>
      <c r="E298" s="44">
        <v>1</v>
      </c>
      <c r="F298" s="49" t="s">
        <v>218</v>
      </c>
      <c r="G298" s="50">
        <v>4757.78</v>
      </c>
      <c r="H298" s="51">
        <v>4757.78</v>
      </c>
      <c r="I298" s="24" t="s">
        <v>8</v>
      </c>
      <c r="J298" s="24" t="s">
        <v>10</v>
      </c>
    </row>
    <row r="299" spans="1:10" ht="118.5" customHeight="1" x14ac:dyDescent="0.25">
      <c r="A299" s="45"/>
      <c r="B299" s="45"/>
      <c r="C299" s="46"/>
      <c r="D299" s="48"/>
      <c r="E299" s="45"/>
      <c r="F299" s="49"/>
      <c r="G299" s="50"/>
      <c r="H299" s="51"/>
      <c r="I299" s="35">
        <v>326445</v>
      </c>
      <c r="J299" s="34" t="s">
        <v>47</v>
      </c>
    </row>
    <row r="300" spans="1:10" ht="15" customHeight="1" x14ac:dyDescent="0.25">
      <c r="A300" s="44">
        <v>2022</v>
      </c>
      <c r="B300" s="44">
        <v>5</v>
      </c>
      <c r="C300" s="46">
        <v>111</v>
      </c>
      <c r="D300" s="47" t="s">
        <v>9</v>
      </c>
      <c r="E300" s="44">
        <v>1</v>
      </c>
      <c r="F300" s="49" t="s">
        <v>219</v>
      </c>
      <c r="G300" s="50">
        <v>27.34</v>
      </c>
      <c r="H300" s="51">
        <v>27.34</v>
      </c>
      <c r="I300" s="24" t="s">
        <v>8</v>
      </c>
      <c r="J300" s="24" t="s">
        <v>10</v>
      </c>
    </row>
    <row r="301" spans="1:10" ht="118.5" customHeight="1" x14ac:dyDescent="0.25">
      <c r="A301" s="45"/>
      <c r="B301" s="45"/>
      <c r="C301" s="46"/>
      <c r="D301" s="48"/>
      <c r="E301" s="45"/>
      <c r="F301" s="49"/>
      <c r="G301" s="50"/>
      <c r="H301" s="51"/>
      <c r="I301" s="35">
        <v>326445</v>
      </c>
      <c r="J301" s="34" t="s">
        <v>47</v>
      </c>
    </row>
    <row r="302" spans="1:10" ht="15" customHeight="1" x14ac:dyDescent="0.25">
      <c r="A302" s="44">
        <v>2022</v>
      </c>
      <c r="B302" s="44">
        <v>5</v>
      </c>
      <c r="C302" s="46">
        <v>111</v>
      </c>
      <c r="D302" s="47" t="s">
        <v>9</v>
      </c>
      <c r="E302" s="44">
        <v>1</v>
      </c>
      <c r="F302" s="49" t="s">
        <v>220</v>
      </c>
      <c r="G302" s="50">
        <v>13.78</v>
      </c>
      <c r="H302" s="51">
        <v>13.78</v>
      </c>
      <c r="I302" s="24" t="s">
        <v>8</v>
      </c>
      <c r="J302" s="24" t="s">
        <v>10</v>
      </c>
    </row>
    <row r="303" spans="1:10" ht="118.5" customHeight="1" x14ac:dyDescent="0.25">
      <c r="A303" s="45"/>
      <c r="B303" s="45"/>
      <c r="C303" s="46"/>
      <c r="D303" s="48"/>
      <c r="E303" s="45"/>
      <c r="F303" s="49"/>
      <c r="G303" s="50"/>
      <c r="H303" s="51"/>
      <c r="I303" s="35">
        <v>326445</v>
      </c>
      <c r="J303" s="34" t="s">
        <v>47</v>
      </c>
    </row>
    <row r="304" spans="1:10" ht="15" customHeight="1" x14ac:dyDescent="0.25">
      <c r="A304" s="44">
        <v>2022</v>
      </c>
      <c r="B304" s="44">
        <v>5</v>
      </c>
      <c r="C304" s="46">
        <v>111</v>
      </c>
      <c r="D304" s="47" t="s">
        <v>9</v>
      </c>
      <c r="E304" s="44">
        <v>1</v>
      </c>
      <c r="F304" s="49" t="s">
        <v>221</v>
      </c>
      <c r="G304" s="50">
        <v>16.989999999999998</v>
      </c>
      <c r="H304" s="51">
        <v>16.989999999999998</v>
      </c>
      <c r="I304" s="24" t="s">
        <v>8</v>
      </c>
      <c r="J304" s="24" t="s">
        <v>10</v>
      </c>
    </row>
    <row r="305" spans="1:10" ht="143.25" customHeight="1" x14ac:dyDescent="0.25">
      <c r="A305" s="45"/>
      <c r="B305" s="45"/>
      <c r="C305" s="46"/>
      <c r="D305" s="48"/>
      <c r="E305" s="45"/>
      <c r="F305" s="49"/>
      <c r="G305" s="50"/>
      <c r="H305" s="51"/>
      <c r="I305" s="35">
        <v>326445</v>
      </c>
      <c r="J305" s="34" t="s">
        <v>47</v>
      </c>
    </row>
    <row r="306" spans="1:10" ht="15" customHeight="1" x14ac:dyDescent="0.25">
      <c r="A306" s="44">
        <v>2022</v>
      </c>
      <c r="B306" s="44">
        <v>5</v>
      </c>
      <c r="C306" s="46">
        <v>115</v>
      </c>
      <c r="D306" s="47" t="s">
        <v>9</v>
      </c>
      <c r="E306" s="44">
        <v>1</v>
      </c>
      <c r="F306" s="49" t="s">
        <v>222</v>
      </c>
      <c r="G306" s="50">
        <v>100</v>
      </c>
      <c r="H306" s="51">
        <v>100</v>
      </c>
      <c r="I306" s="24" t="s">
        <v>8</v>
      </c>
      <c r="J306" s="24" t="s">
        <v>10</v>
      </c>
    </row>
    <row r="307" spans="1:10" ht="118.5" customHeight="1" x14ac:dyDescent="0.25">
      <c r="A307" s="45"/>
      <c r="B307" s="45"/>
      <c r="C307" s="46"/>
      <c r="D307" s="48"/>
      <c r="E307" s="45"/>
      <c r="F307" s="49"/>
      <c r="G307" s="50"/>
      <c r="H307" s="51"/>
      <c r="I307" s="25">
        <v>15017257</v>
      </c>
      <c r="J307" s="26" t="s">
        <v>223</v>
      </c>
    </row>
    <row r="308" spans="1:10" ht="15" customHeight="1" x14ac:dyDescent="0.25">
      <c r="A308" s="44">
        <v>2022</v>
      </c>
      <c r="B308" s="44">
        <v>5</v>
      </c>
      <c r="C308" s="46">
        <v>112</v>
      </c>
      <c r="D308" s="47" t="s">
        <v>9</v>
      </c>
      <c r="E308" s="44">
        <v>1</v>
      </c>
      <c r="F308" s="49" t="s">
        <v>224</v>
      </c>
      <c r="G308" s="50">
        <v>1294.95</v>
      </c>
      <c r="H308" s="51">
        <v>1294.95</v>
      </c>
      <c r="I308" s="24" t="s">
        <v>8</v>
      </c>
      <c r="J308" s="24" t="s">
        <v>10</v>
      </c>
    </row>
    <row r="309" spans="1:10" ht="118.5" customHeight="1" x14ac:dyDescent="0.25">
      <c r="A309" s="45"/>
      <c r="B309" s="45"/>
      <c r="C309" s="46"/>
      <c r="D309" s="48"/>
      <c r="E309" s="45"/>
      <c r="F309" s="49"/>
      <c r="G309" s="50"/>
      <c r="H309" s="51"/>
      <c r="I309" s="25">
        <v>68676905</v>
      </c>
      <c r="J309" s="26" t="s">
        <v>33</v>
      </c>
    </row>
    <row r="310" spans="1:10" ht="15" customHeight="1" x14ac:dyDescent="0.25">
      <c r="A310" s="44">
        <v>2022</v>
      </c>
      <c r="B310" s="44">
        <v>5</v>
      </c>
      <c r="C310" s="46">
        <v>112</v>
      </c>
      <c r="D310" s="47" t="s">
        <v>9</v>
      </c>
      <c r="E310" s="44">
        <v>1</v>
      </c>
      <c r="F310" s="49" t="s">
        <v>225</v>
      </c>
      <c r="G310" s="50">
        <v>1073.27</v>
      </c>
      <c r="H310" s="51">
        <v>1073.27</v>
      </c>
      <c r="I310" s="24" t="s">
        <v>8</v>
      </c>
      <c r="J310" s="24" t="s">
        <v>10</v>
      </c>
    </row>
    <row r="311" spans="1:10" ht="118.5" customHeight="1" x14ac:dyDescent="0.25">
      <c r="A311" s="45"/>
      <c r="B311" s="45"/>
      <c r="C311" s="46"/>
      <c r="D311" s="48"/>
      <c r="E311" s="45"/>
      <c r="F311" s="49"/>
      <c r="G311" s="50"/>
      <c r="H311" s="51"/>
      <c r="I311" s="35">
        <v>68676905</v>
      </c>
      <c r="J311" s="34" t="s">
        <v>33</v>
      </c>
    </row>
    <row r="312" spans="1:10" ht="15" customHeight="1" x14ac:dyDescent="0.25">
      <c r="A312" s="44">
        <v>2022</v>
      </c>
      <c r="B312" s="44">
        <v>5</v>
      </c>
      <c r="C312" s="46">
        <v>112</v>
      </c>
      <c r="D312" s="47" t="s">
        <v>9</v>
      </c>
      <c r="E312" s="44">
        <v>1</v>
      </c>
      <c r="F312" s="49" t="s">
        <v>226</v>
      </c>
      <c r="G312" s="50">
        <v>777.67</v>
      </c>
      <c r="H312" s="51">
        <v>777.67</v>
      </c>
      <c r="I312" s="24" t="s">
        <v>8</v>
      </c>
      <c r="J312" s="24" t="s">
        <v>10</v>
      </c>
    </row>
    <row r="313" spans="1:10" ht="118.5" customHeight="1" x14ac:dyDescent="0.25">
      <c r="A313" s="45"/>
      <c r="B313" s="45"/>
      <c r="C313" s="46"/>
      <c r="D313" s="48"/>
      <c r="E313" s="45"/>
      <c r="F313" s="49"/>
      <c r="G313" s="50"/>
      <c r="H313" s="51"/>
      <c r="I313" s="25">
        <v>7842600</v>
      </c>
      <c r="J313" s="26" t="s">
        <v>227</v>
      </c>
    </row>
    <row r="314" spans="1:10" ht="15" customHeight="1" x14ac:dyDescent="0.25">
      <c r="A314" s="44">
        <v>2022</v>
      </c>
      <c r="B314" s="44">
        <v>5</v>
      </c>
      <c r="C314" s="46">
        <v>112</v>
      </c>
      <c r="D314" s="47" t="s">
        <v>9</v>
      </c>
      <c r="E314" s="44">
        <v>1</v>
      </c>
      <c r="F314" s="49" t="s">
        <v>228</v>
      </c>
      <c r="G314" s="50">
        <v>375.2</v>
      </c>
      <c r="H314" s="51">
        <v>375.2</v>
      </c>
      <c r="I314" s="24" t="s">
        <v>8</v>
      </c>
      <c r="J314" s="24" t="s">
        <v>10</v>
      </c>
    </row>
    <row r="315" spans="1:10" ht="118.5" customHeight="1" x14ac:dyDescent="0.25">
      <c r="A315" s="45"/>
      <c r="B315" s="45"/>
      <c r="C315" s="46"/>
      <c r="D315" s="48"/>
      <c r="E315" s="45"/>
      <c r="F315" s="49"/>
      <c r="G315" s="50"/>
      <c r="H315" s="51"/>
      <c r="I315" s="25">
        <v>6001548</v>
      </c>
      <c r="J315" s="26" t="s">
        <v>229</v>
      </c>
    </row>
    <row r="316" spans="1:10" ht="15" customHeight="1" x14ac:dyDescent="0.25">
      <c r="A316" s="44">
        <v>2022</v>
      </c>
      <c r="B316" s="44">
        <v>5</v>
      </c>
      <c r="C316" s="46">
        <v>112</v>
      </c>
      <c r="D316" s="47" t="s">
        <v>9</v>
      </c>
      <c r="E316" s="44">
        <v>1</v>
      </c>
      <c r="F316" s="49" t="s">
        <v>230</v>
      </c>
      <c r="G316" s="50">
        <v>375.2</v>
      </c>
      <c r="H316" s="51">
        <v>375.2</v>
      </c>
      <c r="I316" s="24" t="s">
        <v>8</v>
      </c>
      <c r="J316" s="24" t="s">
        <v>10</v>
      </c>
    </row>
    <row r="317" spans="1:10" ht="118.5" customHeight="1" x14ac:dyDescent="0.25">
      <c r="A317" s="45"/>
      <c r="B317" s="45"/>
      <c r="C317" s="46"/>
      <c r="D317" s="48"/>
      <c r="E317" s="45"/>
      <c r="F317" s="49"/>
      <c r="G317" s="50"/>
      <c r="H317" s="51"/>
      <c r="I317" s="25">
        <v>6001548</v>
      </c>
      <c r="J317" s="26" t="s">
        <v>229</v>
      </c>
    </row>
    <row r="318" spans="1:10" ht="15" customHeight="1" x14ac:dyDescent="0.25">
      <c r="A318" s="44">
        <v>2022</v>
      </c>
      <c r="B318" s="44">
        <v>5</v>
      </c>
      <c r="C318" s="46">
        <v>111</v>
      </c>
      <c r="D318" s="47" t="s">
        <v>9</v>
      </c>
      <c r="E318" s="44">
        <v>1</v>
      </c>
      <c r="F318" s="49" t="s">
        <v>231</v>
      </c>
      <c r="G318" s="50">
        <v>77.680000000000007</v>
      </c>
      <c r="H318" s="51">
        <v>77.680000000000007</v>
      </c>
      <c r="I318" s="24" t="s">
        <v>8</v>
      </c>
      <c r="J318" s="24" t="s">
        <v>10</v>
      </c>
    </row>
    <row r="319" spans="1:10" ht="118.5" customHeight="1" x14ac:dyDescent="0.25">
      <c r="A319" s="45"/>
      <c r="B319" s="45"/>
      <c r="C319" s="46"/>
      <c r="D319" s="48"/>
      <c r="E319" s="45"/>
      <c r="F319" s="49"/>
      <c r="G319" s="50"/>
      <c r="H319" s="51"/>
      <c r="I319" s="25">
        <v>14946203</v>
      </c>
      <c r="J319" s="26" t="s">
        <v>232</v>
      </c>
    </row>
    <row r="320" spans="1:10" ht="15" customHeight="1" x14ac:dyDescent="0.25">
      <c r="A320" s="44">
        <v>2022</v>
      </c>
      <c r="B320" s="44">
        <v>5</v>
      </c>
      <c r="C320" s="46">
        <v>111</v>
      </c>
      <c r="D320" s="47" t="s">
        <v>9</v>
      </c>
      <c r="E320" s="44">
        <v>1</v>
      </c>
      <c r="F320" s="49" t="s">
        <v>233</v>
      </c>
      <c r="G320" s="50">
        <v>1136.06</v>
      </c>
      <c r="H320" s="51">
        <v>1136.06</v>
      </c>
      <c r="I320" s="24" t="s">
        <v>8</v>
      </c>
      <c r="J320" s="24" t="s">
        <v>10</v>
      </c>
    </row>
    <row r="321" spans="1:10" ht="118.5" customHeight="1" x14ac:dyDescent="0.25">
      <c r="A321" s="45"/>
      <c r="B321" s="45"/>
      <c r="C321" s="46"/>
      <c r="D321" s="48"/>
      <c r="E321" s="45"/>
      <c r="F321" s="49"/>
      <c r="G321" s="50"/>
      <c r="H321" s="51"/>
      <c r="I321" s="25">
        <v>326445</v>
      </c>
      <c r="J321" s="26" t="s">
        <v>47</v>
      </c>
    </row>
    <row r="322" spans="1:10" ht="15" customHeight="1" x14ac:dyDescent="0.25">
      <c r="A322" s="44">
        <v>2022</v>
      </c>
      <c r="B322" s="44">
        <v>5</v>
      </c>
      <c r="C322" s="46">
        <v>111</v>
      </c>
      <c r="D322" s="47" t="s">
        <v>9</v>
      </c>
      <c r="E322" s="44">
        <v>1</v>
      </c>
      <c r="F322" s="49" t="s">
        <v>234</v>
      </c>
      <c r="G322" s="50">
        <v>2774.59</v>
      </c>
      <c r="H322" s="51">
        <v>2774.59</v>
      </c>
      <c r="I322" s="24" t="s">
        <v>8</v>
      </c>
      <c r="J322" s="24" t="s">
        <v>10</v>
      </c>
    </row>
    <row r="323" spans="1:10" ht="118.5" customHeight="1" x14ac:dyDescent="0.25">
      <c r="A323" s="45"/>
      <c r="B323" s="45"/>
      <c r="C323" s="46"/>
      <c r="D323" s="48"/>
      <c r="E323" s="45"/>
      <c r="F323" s="49"/>
      <c r="G323" s="50"/>
      <c r="H323" s="51"/>
      <c r="I323" s="35">
        <v>326445</v>
      </c>
      <c r="J323" s="34" t="s">
        <v>47</v>
      </c>
    </row>
    <row r="324" spans="1:10" ht="15" customHeight="1" x14ac:dyDescent="0.25">
      <c r="A324" s="44">
        <v>2022</v>
      </c>
      <c r="B324" s="44">
        <v>5</v>
      </c>
      <c r="C324" s="46">
        <v>111</v>
      </c>
      <c r="D324" s="47" t="s">
        <v>9</v>
      </c>
      <c r="E324" s="44">
        <v>1</v>
      </c>
      <c r="F324" s="49" t="s">
        <v>235</v>
      </c>
      <c r="G324" s="50">
        <v>137.99</v>
      </c>
      <c r="H324" s="51">
        <v>137.99</v>
      </c>
      <c r="I324" s="24" t="s">
        <v>8</v>
      </c>
      <c r="J324" s="24" t="s">
        <v>10</v>
      </c>
    </row>
    <row r="325" spans="1:10" ht="118.5" customHeight="1" x14ac:dyDescent="0.25">
      <c r="A325" s="45"/>
      <c r="B325" s="45"/>
      <c r="C325" s="46"/>
      <c r="D325" s="48"/>
      <c r="E325" s="45"/>
      <c r="F325" s="49"/>
      <c r="G325" s="50"/>
      <c r="H325" s="51"/>
      <c r="I325" s="35">
        <v>326445</v>
      </c>
      <c r="J325" s="34" t="s">
        <v>47</v>
      </c>
    </row>
    <row r="326" spans="1:10" ht="15" customHeight="1" x14ac:dyDescent="0.25">
      <c r="A326" s="44">
        <v>2022</v>
      </c>
      <c r="B326" s="44">
        <v>5</v>
      </c>
      <c r="C326" s="46">
        <v>111</v>
      </c>
      <c r="D326" s="47" t="s">
        <v>9</v>
      </c>
      <c r="E326" s="44">
        <v>1</v>
      </c>
      <c r="F326" s="49" t="s">
        <v>236</v>
      </c>
      <c r="G326" s="50">
        <v>13.67</v>
      </c>
      <c r="H326" s="51">
        <v>13.67</v>
      </c>
      <c r="I326" s="24" t="s">
        <v>8</v>
      </c>
      <c r="J326" s="24" t="s">
        <v>10</v>
      </c>
    </row>
    <row r="327" spans="1:10" ht="118.5" customHeight="1" x14ac:dyDescent="0.25">
      <c r="A327" s="45"/>
      <c r="B327" s="45"/>
      <c r="C327" s="46"/>
      <c r="D327" s="48"/>
      <c r="E327" s="45"/>
      <c r="F327" s="49"/>
      <c r="G327" s="50"/>
      <c r="H327" s="51"/>
      <c r="I327" s="35">
        <v>326445</v>
      </c>
      <c r="J327" s="34" t="s">
        <v>47</v>
      </c>
    </row>
    <row r="328" spans="1:10" ht="15" customHeight="1" x14ac:dyDescent="0.25">
      <c r="A328" s="44">
        <v>2022</v>
      </c>
      <c r="B328" s="44">
        <v>5</v>
      </c>
      <c r="C328" s="46">
        <v>111</v>
      </c>
      <c r="D328" s="47" t="s">
        <v>9</v>
      </c>
      <c r="E328" s="44">
        <v>1</v>
      </c>
      <c r="F328" s="49" t="s">
        <v>237</v>
      </c>
      <c r="G328" s="50">
        <v>359.55</v>
      </c>
      <c r="H328" s="51">
        <v>359.55</v>
      </c>
      <c r="I328" s="24" t="s">
        <v>8</v>
      </c>
      <c r="J328" s="24" t="s">
        <v>10</v>
      </c>
    </row>
    <row r="329" spans="1:10" ht="118.5" customHeight="1" x14ac:dyDescent="0.25">
      <c r="A329" s="45"/>
      <c r="B329" s="45"/>
      <c r="C329" s="46"/>
      <c r="D329" s="48"/>
      <c r="E329" s="45"/>
      <c r="F329" s="49"/>
      <c r="G329" s="50"/>
      <c r="H329" s="51"/>
      <c r="I329" s="35">
        <v>326445</v>
      </c>
      <c r="J329" s="34" t="s">
        <v>47</v>
      </c>
    </row>
    <row r="330" spans="1:10" ht="15" customHeight="1" x14ac:dyDescent="0.25">
      <c r="A330" s="44">
        <v>2022</v>
      </c>
      <c r="B330" s="44">
        <v>5</v>
      </c>
      <c r="C330" s="46">
        <v>111</v>
      </c>
      <c r="D330" s="47" t="s">
        <v>9</v>
      </c>
      <c r="E330" s="44">
        <v>1</v>
      </c>
      <c r="F330" s="49" t="s">
        <v>238</v>
      </c>
      <c r="G330" s="50">
        <v>213.95</v>
      </c>
      <c r="H330" s="51">
        <v>213.95</v>
      </c>
      <c r="I330" s="24" t="s">
        <v>8</v>
      </c>
      <c r="J330" s="24" t="s">
        <v>10</v>
      </c>
    </row>
    <row r="331" spans="1:10" ht="118.5" customHeight="1" x14ac:dyDescent="0.25">
      <c r="A331" s="45"/>
      <c r="B331" s="45"/>
      <c r="C331" s="46"/>
      <c r="D331" s="48"/>
      <c r="E331" s="45"/>
      <c r="F331" s="49"/>
      <c r="G331" s="50"/>
      <c r="H331" s="51"/>
      <c r="I331" s="35">
        <v>326445</v>
      </c>
      <c r="J331" s="34" t="s">
        <v>47</v>
      </c>
    </row>
    <row r="332" spans="1:10" ht="15" customHeight="1" x14ac:dyDescent="0.25">
      <c r="A332" s="44">
        <v>2022</v>
      </c>
      <c r="B332" s="44">
        <v>5</v>
      </c>
      <c r="C332" s="46">
        <v>111</v>
      </c>
      <c r="D332" s="47" t="s">
        <v>9</v>
      </c>
      <c r="E332" s="44">
        <v>1</v>
      </c>
      <c r="F332" s="49" t="s">
        <v>239</v>
      </c>
      <c r="G332" s="50">
        <v>13.78</v>
      </c>
      <c r="H332" s="51">
        <v>13.78</v>
      </c>
      <c r="I332" s="24" t="s">
        <v>8</v>
      </c>
      <c r="J332" s="24" t="s">
        <v>10</v>
      </c>
    </row>
    <row r="333" spans="1:10" ht="149.25" customHeight="1" x14ac:dyDescent="0.25">
      <c r="A333" s="45"/>
      <c r="B333" s="45"/>
      <c r="C333" s="46"/>
      <c r="D333" s="48"/>
      <c r="E333" s="45"/>
      <c r="F333" s="49"/>
      <c r="G333" s="50"/>
      <c r="H333" s="51"/>
      <c r="I333" s="35">
        <v>326445</v>
      </c>
      <c r="J333" s="34" t="s">
        <v>47</v>
      </c>
    </row>
    <row r="334" spans="1:10" ht="15" customHeight="1" x14ac:dyDescent="0.25">
      <c r="A334" s="44">
        <v>2022</v>
      </c>
      <c r="B334" s="44">
        <v>5</v>
      </c>
      <c r="C334" s="46">
        <v>111</v>
      </c>
      <c r="D334" s="47" t="s">
        <v>9</v>
      </c>
      <c r="E334" s="44">
        <v>1</v>
      </c>
      <c r="F334" s="49" t="s">
        <v>240</v>
      </c>
      <c r="G334" s="50">
        <v>14.4</v>
      </c>
      <c r="H334" s="51">
        <v>14.4</v>
      </c>
      <c r="I334" s="33" t="s">
        <v>8</v>
      </c>
      <c r="J334" s="33" t="s">
        <v>10</v>
      </c>
    </row>
    <row r="335" spans="1:10" ht="149.25" customHeight="1" x14ac:dyDescent="0.25">
      <c r="A335" s="45"/>
      <c r="B335" s="45"/>
      <c r="C335" s="46"/>
      <c r="D335" s="48"/>
      <c r="E335" s="45"/>
      <c r="F335" s="49"/>
      <c r="G335" s="50"/>
      <c r="H335" s="51"/>
      <c r="I335" s="35">
        <v>4241045</v>
      </c>
      <c r="J335" s="34" t="s">
        <v>241</v>
      </c>
    </row>
    <row r="336" spans="1:10" ht="15" customHeight="1" x14ac:dyDescent="0.25">
      <c r="A336" s="44">
        <v>2022</v>
      </c>
      <c r="B336" s="44">
        <v>5</v>
      </c>
      <c r="C336" s="46">
        <v>111</v>
      </c>
      <c r="D336" s="47" t="s">
        <v>9</v>
      </c>
      <c r="E336" s="44">
        <v>1</v>
      </c>
      <c r="F336" s="49" t="s">
        <v>242</v>
      </c>
      <c r="G336" s="50">
        <v>208.24</v>
      </c>
      <c r="H336" s="51">
        <v>208.24</v>
      </c>
      <c r="I336" s="33" t="s">
        <v>8</v>
      </c>
      <c r="J336" s="33" t="s">
        <v>10</v>
      </c>
    </row>
    <row r="337" spans="1:10" ht="149.25" customHeight="1" x14ac:dyDescent="0.25">
      <c r="A337" s="45"/>
      <c r="B337" s="45"/>
      <c r="C337" s="46"/>
      <c r="D337" s="48"/>
      <c r="E337" s="45"/>
      <c r="F337" s="49"/>
      <c r="G337" s="50"/>
      <c r="H337" s="51"/>
      <c r="I337" s="35">
        <v>14946203</v>
      </c>
      <c r="J337" s="34" t="s">
        <v>232</v>
      </c>
    </row>
    <row r="338" spans="1:10" x14ac:dyDescent="0.25">
      <c r="A338" s="44">
        <v>2022</v>
      </c>
      <c r="B338" s="44">
        <v>5</v>
      </c>
      <c r="C338" s="46">
        <v>111</v>
      </c>
      <c r="D338" s="47" t="s">
        <v>9</v>
      </c>
      <c r="E338" s="44">
        <v>1</v>
      </c>
      <c r="F338" s="49" t="s">
        <v>243</v>
      </c>
      <c r="G338" s="50">
        <v>13.34</v>
      </c>
      <c r="H338" s="51">
        <v>13.34</v>
      </c>
      <c r="I338" s="33" t="s">
        <v>8</v>
      </c>
      <c r="J338" s="33" t="s">
        <v>10</v>
      </c>
    </row>
    <row r="339" spans="1:10" ht="149.25" customHeight="1" x14ac:dyDescent="0.25">
      <c r="A339" s="45"/>
      <c r="B339" s="45"/>
      <c r="C339" s="46"/>
      <c r="D339" s="48"/>
      <c r="E339" s="45"/>
      <c r="F339" s="49"/>
      <c r="G339" s="50"/>
      <c r="H339" s="51"/>
      <c r="I339" s="35">
        <v>326445</v>
      </c>
      <c r="J339" s="34" t="s">
        <v>47</v>
      </c>
    </row>
    <row r="340" spans="1:10" x14ac:dyDescent="0.25">
      <c r="A340" s="44">
        <v>2022</v>
      </c>
      <c r="B340" s="44">
        <v>5</v>
      </c>
      <c r="C340" s="46">
        <v>111</v>
      </c>
      <c r="D340" s="47" t="s">
        <v>9</v>
      </c>
      <c r="E340" s="44">
        <v>1</v>
      </c>
      <c r="F340" s="49" t="s">
        <v>244</v>
      </c>
      <c r="G340" s="50">
        <v>13.76</v>
      </c>
      <c r="H340" s="51">
        <v>13.76</v>
      </c>
      <c r="I340" s="33" t="s">
        <v>8</v>
      </c>
      <c r="J340" s="33" t="s">
        <v>10</v>
      </c>
    </row>
    <row r="341" spans="1:10" ht="149.25" customHeight="1" x14ac:dyDescent="0.25">
      <c r="A341" s="45"/>
      <c r="B341" s="45"/>
      <c r="C341" s="46"/>
      <c r="D341" s="48"/>
      <c r="E341" s="45"/>
      <c r="F341" s="49"/>
      <c r="G341" s="50"/>
      <c r="H341" s="51"/>
      <c r="I341" s="35">
        <v>326445</v>
      </c>
      <c r="J341" s="34" t="s">
        <v>47</v>
      </c>
    </row>
    <row r="342" spans="1:10" x14ac:dyDescent="0.25">
      <c r="A342" s="44">
        <v>2022</v>
      </c>
      <c r="B342" s="44">
        <v>5</v>
      </c>
      <c r="C342" s="46">
        <v>111</v>
      </c>
      <c r="D342" s="47" t="s">
        <v>9</v>
      </c>
      <c r="E342" s="44">
        <v>1</v>
      </c>
      <c r="F342" s="49" t="s">
        <v>245</v>
      </c>
      <c r="G342" s="50">
        <v>13.56</v>
      </c>
      <c r="H342" s="51">
        <v>13.56</v>
      </c>
      <c r="I342" s="33" t="s">
        <v>8</v>
      </c>
      <c r="J342" s="33" t="s">
        <v>10</v>
      </c>
    </row>
    <row r="343" spans="1:10" ht="149.25" customHeight="1" x14ac:dyDescent="0.25">
      <c r="A343" s="45"/>
      <c r="B343" s="45"/>
      <c r="C343" s="46"/>
      <c r="D343" s="48"/>
      <c r="E343" s="45"/>
      <c r="F343" s="49"/>
      <c r="G343" s="50"/>
      <c r="H343" s="51"/>
      <c r="I343" s="35">
        <v>326445</v>
      </c>
      <c r="J343" s="34" t="s">
        <v>47</v>
      </c>
    </row>
    <row r="344" spans="1:10" x14ac:dyDescent="0.25">
      <c r="A344" s="44">
        <v>2022</v>
      </c>
      <c r="B344" s="44">
        <v>5</v>
      </c>
      <c r="C344" s="46">
        <v>111</v>
      </c>
      <c r="D344" s="47" t="s">
        <v>9</v>
      </c>
      <c r="E344" s="44">
        <v>1</v>
      </c>
      <c r="F344" s="49" t="s">
        <v>246</v>
      </c>
      <c r="G344" s="50">
        <v>13.67</v>
      </c>
      <c r="H344" s="51">
        <v>13.67</v>
      </c>
      <c r="I344" s="33" t="s">
        <v>8</v>
      </c>
      <c r="J344" s="33" t="s">
        <v>10</v>
      </c>
    </row>
    <row r="345" spans="1:10" ht="149.25" customHeight="1" x14ac:dyDescent="0.25">
      <c r="A345" s="45"/>
      <c r="B345" s="45"/>
      <c r="C345" s="46"/>
      <c r="D345" s="48"/>
      <c r="E345" s="45"/>
      <c r="F345" s="49"/>
      <c r="G345" s="50"/>
      <c r="H345" s="51"/>
      <c r="I345" s="35">
        <v>326445</v>
      </c>
      <c r="J345" s="34" t="s">
        <v>47</v>
      </c>
    </row>
    <row r="346" spans="1:10" x14ac:dyDescent="0.25">
      <c r="A346" s="44">
        <v>2022</v>
      </c>
      <c r="B346" s="44">
        <v>5</v>
      </c>
      <c r="C346" s="46">
        <v>111</v>
      </c>
      <c r="D346" s="47" t="s">
        <v>9</v>
      </c>
      <c r="E346" s="44">
        <v>1</v>
      </c>
      <c r="F346" s="49" t="s">
        <v>247</v>
      </c>
      <c r="G346" s="50">
        <v>429.96</v>
      </c>
      <c r="H346" s="51">
        <v>429.96</v>
      </c>
      <c r="I346" s="33" t="s">
        <v>8</v>
      </c>
      <c r="J346" s="33" t="s">
        <v>10</v>
      </c>
    </row>
    <row r="347" spans="1:10" ht="149.25" customHeight="1" x14ac:dyDescent="0.25">
      <c r="A347" s="45"/>
      <c r="B347" s="45"/>
      <c r="C347" s="46"/>
      <c r="D347" s="48"/>
      <c r="E347" s="45"/>
      <c r="F347" s="49"/>
      <c r="G347" s="50"/>
      <c r="H347" s="51"/>
      <c r="I347" s="35">
        <v>14946203</v>
      </c>
      <c r="J347" s="34" t="s">
        <v>232</v>
      </c>
    </row>
    <row r="348" spans="1:10" x14ac:dyDescent="0.25">
      <c r="A348" s="44">
        <v>2022</v>
      </c>
      <c r="B348" s="44">
        <v>5</v>
      </c>
      <c r="C348" s="46">
        <v>111</v>
      </c>
      <c r="D348" s="47" t="s">
        <v>9</v>
      </c>
      <c r="E348" s="44">
        <v>1</v>
      </c>
      <c r="F348" s="49" t="s">
        <v>248</v>
      </c>
      <c r="G348" s="50">
        <v>13.34</v>
      </c>
      <c r="H348" s="51">
        <v>13.34</v>
      </c>
      <c r="I348" s="41" t="s">
        <v>8</v>
      </c>
      <c r="J348" s="41" t="s">
        <v>10</v>
      </c>
    </row>
    <row r="349" spans="1:10" ht="149.25" customHeight="1" x14ac:dyDescent="0.25">
      <c r="A349" s="45"/>
      <c r="B349" s="45"/>
      <c r="C349" s="46"/>
      <c r="D349" s="48"/>
      <c r="E349" s="45"/>
      <c r="F349" s="49"/>
      <c r="G349" s="50"/>
      <c r="H349" s="51"/>
      <c r="I349" s="43">
        <v>326445</v>
      </c>
      <c r="J349" s="42" t="s">
        <v>47</v>
      </c>
    </row>
    <row r="350" spans="1:10" x14ac:dyDescent="0.25">
      <c r="A350" s="44">
        <v>2022</v>
      </c>
      <c r="B350" s="44">
        <v>5</v>
      </c>
      <c r="C350" s="46">
        <v>111</v>
      </c>
      <c r="D350" s="47" t="s">
        <v>9</v>
      </c>
      <c r="E350" s="44">
        <v>1</v>
      </c>
      <c r="F350" s="49" t="s">
        <v>249</v>
      </c>
      <c r="G350" s="50">
        <v>43.68</v>
      </c>
      <c r="H350" s="51">
        <v>43.68</v>
      </c>
      <c r="I350" s="41" t="s">
        <v>8</v>
      </c>
      <c r="J350" s="41" t="s">
        <v>10</v>
      </c>
    </row>
    <row r="351" spans="1:10" ht="149.25" customHeight="1" x14ac:dyDescent="0.25">
      <c r="A351" s="45"/>
      <c r="B351" s="45"/>
      <c r="C351" s="46"/>
      <c r="D351" s="48"/>
      <c r="E351" s="45"/>
      <c r="F351" s="49"/>
      <c r="G351" s="50"/>
      <c r="H351" s="51"/>
      <c r="I351" s="43">
        <v>14946211</v>
      </c>
      <c r="J351" s="42" t="s">
        <v>53</v>
      </c>
    </row>
    <row r="352" spans="1:10" x14ac:dyDescent="0.25">
      <c r="A352" s="44">
        <v>2022</v>
      </c>
      <c r="B352" s="44">
        <v>5</v>
      </c>
      <c r="C352" s="46">
        <v>112</v>
      </c>
      <c r="D352" s="47" t="s">
        <v>9</v>
      </c>
      <c r="E352" s="44">
        <v>1</v>
      </c>
      <c r="F352" s="49" t="s">
        <v>250</v>
      </c>
      <c r="G352" s="50">
        <v>1294.95</v>
      </c>
      <c r="H352" s="51">
        <v>1294.95</v>
      </c>
      <c r="I352" s="41" t="s">
        <v>8</v>
      </c>
      <c r="J352" s="41" t="s">
        <v>10</v>
      </c>
    </row>
    <row r="353" spans="1:10" ht="149.25" customHeight="1" x14ac:dyDescent="0.25">
      <c r="A353" s="45"/>
      <c r="B353" s="45"/>
      <c r="C353" s="46"/>
      <c r="D353" s="48"/>
      <c r="E353" s="45"/>
      <c r="F353" s="49"/>
      <c r="G353" s="50"/>
      <c r="H353" s="51"/>
      <c r="I353" s="43">
        <v>68676905</v>
      </c>
      <c r="J353" s="42" t="s">
        <v>33</v>
      </c>
    </row>
    <row r="354" spans="1:10" x14ac:dyDescent="0.25">
      <c r="A354" s="44">
        <v>2022</v>
      </c>
      <c r="B354" s="44">
        <v>5</v>
      </c>
      <c r="C354" s="46">
        <v>111</v>
      </c>
      <c r="D354" s="47" t="s">
        <v>9</v>
      </c>
      <c r="E354" s="44">
        <v>1</v>
      </c>
      <c r="F354" s="49" t="s">
        <v>251</v>
      </c>
      <c r="G354" s="50">
        <v>23.63</v>
      </c>
      <c r="H354" s="51">
        <v>23.63</v>
      </c>
      <c r="I354" s="41" t="s">
        <v>8</v>
      </c>
      <c r="J354" s="41" t="s">
        <v>10</v>
      </c>
    </row>
    <row r="355" spans="1:10" ht="149.25" customHeight="1" x14ac:dyDescent="0.25">
      <c r="A355" s="45"/>
      <c r="B355" s="45"/>
      <c r="C355" s="46"/>
      <c r="D355" s="48"/>
      <c r="E355" s="45"/>
      <c r="F355" s="49"/>
      <c r="G355" s="50"/>
      <c r="H355" s="51"/>
      <c r="I355" s="43">
        <v>326445</v>
      </c>
      <c r="J355" s="42" t="s">
        <v>47</v>
      </c>
    </row>
    <row r="356" spans="1:10" x14ac:dyDescent="0.25">
      <c r="A356" s="44">
        <v>2022</v>
      </c>
      <c r="B356" s="44">
        <v>5</v>
      </c>
      <c r="C356" s="46">
        <v>111</v>
      </c>
      <c r="D356" s="47" t="s">
        <v>9</v>
      </c>
      <c r="E356" s="44">
        <v>1</v>
      </c>
      <c r="F356" s="49" t="s">
        <v>252</v>
      </c>
      <c r="G356" s="50">
        <v>13.67</v>
      </c>
      <c r="H356" s="51">
        <v>13.67</v>
      </c>
      <c r="I356" s="41" t="s">
        <v>8</v>
      </c>
      <c r="J356" s="41" t="s">
        <v>10</v>
      </c>
    </row>
    <row r="357" spans="1:10" ht="149.25" customHeight="1" x14ac:dyDescent="0.25">
      <c r="A357" s="45"/>
      <c r="B357" s="45"/>
      <c r="C357" s="46"/>
      <c r="D357" s="48"/>
      <c r="E357" s="45"/>
      <c r="F357" s="49"/>
      <c r="G357" s="50"/>
      <c r="H357" s="51"/>
      <c r="I357" s="43">
        <v>326445</v>
      </c>
      <c r="J357" s="42" t="s">
        <v>47</v>
      </c>
    </row>
    <row r="358" spans="1:10" x14ac:dyDescent="0.25">
      <c r="A358" s="44">
        <v>2022</v>
      </c>
      <c r="B358" s="44">
        <v>5</v>
      </c>
      <c r="C358" s="46">
        <v>113</v>
      </c>
      <c r="D358" s="47" t="s">
        <v>9</v>
      </c>
      <c r="E358" s="44">
        <v>1</v>
      </c>
      <c r="F358" s="49" t="s">
        <v>253</v>
      </c>
      <c r="G358" s="50">
        <v>3132</v>
      </c>
      <c r="H358" s="51">
        <v>3132</v>
      </c>
      <c r="I358" s="41" t="s">
        <v>8</v>
      </c>
      <c r="J358" s="41" t="s">
        <v>10</v>
      </c>
    </row>
    <row r="359" spans="1:10" ht="149.25" customHeight="1" x14ac:dyDescent="0.25">
      <c r="A359" s="45"/>
      <c r="B359" s="45"/>
      <c r="C359" s="46"/>
      <c r="D359" s="48"/>
      <c r="E359" s="45"/>
      <c r="F359" s="49"/>
      <c r="G359" s="50"/>
      <c r="H359" s="51"/>
      <c r="I359" s="43">
        <v>9929290</v>
      </c>
      <c r="J359" s="42" t="s">
        <v>48</v>
      </c>
    </row>
    <row r="360" spans="1:10" x14ac:dyDescent="0.25">
      <c r="A360" s="44">
        <v>2022</v>
      </c>
      <c r="B360" s="44">
        <v>5</v>
      </c>
      <c r="C360" s="46">
        <v>112</v>
      </c>
      <c r="D360" s="47" t="s">
        <v>9</v>
      </c>
      <c r="E360" s="44">
        <v>1</v>
      </c>
      <c r="F360" s="49" t="s">
        <v>254</v>
      </c>
      <c r="G360" s="50">
        <v>266.52999999999997</v>
      </c>
      <c r="H360" s="51">
        <v>266.52999999999997</v>
      </c>
      <c r="I360" s="41" t="s">
        <v>8</v>
      </c>
      <c r="J360" s="41" t="s">
        <v>10</v>
      </c>
    </row>
    <row r="361" spans="1:10" ht="149.25" customHeight="1" x14ac:dyDescent="0.25">
      <c r="A361" s="45"/>
      <c r="B361" s="45"/>
      <c r="C361" s="46"/>
      <c r="D361" s="48"/>
      <c r="E361" s="45"/>
      <c r="F361" s="49"/>
      <c r="G361" s="50"/>
      <c r="H361" s="51"/>
      <c r="I361" s="43">
        <v>3306518</v>
      </c>
      <c r="J361" s="42" t="s">
        <v>51</v>
      </c>
    </row>
    <row r="362" spans="1:10" x14ac:dyDescent="0.25">
      <c r="A362" s="44">
        <v>2022</v>
      </c>
      <c r="B362" s="44">
        <v>5</v>
      </c>
      <c r="C362" s="46">
        <v>111</v>
      </c>
      <c r="D362" s="47" t="s">
        <v>9</v>
      </c>
      <c r="E362" s="44">
        <v>1</v>
      </c>
      <c r="F362" s="49" t="s">
        <v>255</v>
      </c>
      <c r="G362" s="50">
        <v>143.28</v>
      </c>
      <c r="H362" s="51">
        <v>143.28</v>
      </c>
      <c r="I362" s="41" t="s">
        <v>8</v>
      </c>
      <c r="J362" s="41" t="s">
        <v>10</v>
      </c>
    </row>
    <row r="363" spans="1:10" ht="149.25" customHeight="1" x14ac:dyDescent="0.25">
      <c r="A363" s="45"/>
      <c r="B363" s="45"/>
      <c r="C363" s="46"/>
      <c r="D363" s="48"/>
      <c r="E363" s="45"/>
      <c r="F363" s="49"/>
      <c r="G363" s="50"/>
      <c r="H363" s="51"/>
      <c r="I363" s="43">
        <v>326445</v>
      </c>
      <c r="J363" s="42" t="s">
        <v>47</v>
      </c>
    </row>
    <row r="364" spans="1:10" x14ac:dyDescent="0.25">
      <c r="A364" s="44">
        <v>2022</v>
      </c>
      <c r="B364" s="44">
        <v>5</v>
      </c>
      <c r="C364" s="46">
        <v>112</v>
      </c>
      <c r="D364" s="47" t="s">
        <v>9</v>
      </c>
      <c r="E364" s="44">
        <v>1</v>
      </c>
      <c r="F364" s="49" t="s">
        <v>256</v>
      </c>
      <c r="G364" s="50">
        <v>60</v>
      </c>
      <c r="H364" s="51">
        <v>60</v>
      </c>
      <c r="I364" s="41" t="s">
        <v>8</v>
      </c>
      <c r="J364" s="41" t="s">
        <v>10</v>
      </c>
    </row>
    <row r="365" spans="1:10" ht="149.25" customHeight="1" x14ac:dyDescent="0.25">
      <c r="A365" s="45"/>
      <c r="B365" s="45"/>
      <c r="C365" s="46"/>
      <c r="D365" s="48"/>
      <c r="E365" s="45"/>
      <c r="F365" s="49"/>
      <c r="G365" s="50"/>
      <c r="H365" s="51"/>
      <c r="I365" s="43">
        <v>88180832</v>
      </c>
      <c r="J365" s="42" t="s">
        <v>20</v>
      </c>
    </row>
    <row r="366" spans="1:10" x14ac:dyDescent="0.25">
      <c r="A366" s="44">
        <v>2022</v>
      </c>
      <c r="B366" s="44">
        <v>5</v>
      </c>
      <c r="C366" s="46">
        <v>111</v>
      </c>
      <c r="D366" s="47" t="s">
        <v>9</v>
      </c>
      <c r="E366" s="44">
        <v>1</v>
      </c>
      <c r="F366" s="49" t="s">
        <v>257</v>
      </c>
      <c r="G366" s="50">
        <v>68.540000000000006</v>
      </c>
      <c r="H366" s="51">
        <v>68.540000000000006</v>
      </c>
      <c r="I366" s="41" t="s">
        <v>8</v>
      </c>
      <c r="J366" s="41" t="s">
        <v>10</v>
      </c>
    </row>
    <row r="367" spans="1:10" ht="149.25" customHeight="1" x14ac:dyDescent="0.25">
      <c r="A367" s="45"/>
      <c r="B367" s="45"/>
      <c r="C367" s="46"/>
      <c r="D367" s="48"/>
      <c r="E367" s="45"/>
      <c r="F367" s="49"/>
      <c r="G367" s="50"/>
      <c r="H367" s="51"/>
      <c r="I367" s="43">
        <v>4241045</v>
      </c>
      <c r="J367" s="42" t="s">
        <v>241</v>
      </c>
    </row>
    <row r="368" spans="1:10" x14ac:dyDescent="0.25">
      <c r="A368" s="44">
        <v>2022</v>
      </c>
      <c r="B368" s="44">
        <v>5</v>
      </c>
      <c r="C368" s="46">
        <v>112</v>
      </c>
      <c r="D368" s="47" t="s">
        <v>9</v>
      </c>
      <c r="E368" s="44">
        <v>1</v>
      </c>
      <c r="F368" s="49" t="s">
        <v>258</v>
      </c>
      <c r="G368" s="50">
        <v>29.72</v>
      </c>
      <c r="H368" s="51">
        <v>29.72</v>
      </c>
      <c r="I368" s="41" t="s">
        <v>8</v>
      </c>
      <c r="J368" s="41" t="s">
        <v>10</v>
      </c>
    </row>
    <row r="369" spans="1:10" ht="149.25" customHeight="1" x14ac:dyDescent="0.25">
      <c r="A369" s="45"/>
      <c r="B369" s="45"/>
      <c r="C369" s="46"/>
      <c r="D369" s="48"/>
      <c r="E369" s="45"/>
      <c r="F369" s="49"/>
      <c r="G369" s="50"/>
      <c r="H369" s="51"/>
      <c r="I369" s="43">
        <v>67182518</v>
      </c>
      <c r="J369" s="42" t="s">
        <v>42</v>
      </c>
    </row>
    <row r="370" spans="1:10" x14ac:dyDescent="0.25">
      <c r="A370" s="44">
        <v>2022</v>
      </c>
      <c r="B370" s="44">
        <v>5</v>
      </c>
      <c r="C370" s="46">
        <v>111</v>
      </c>
      <c r="D370" s="47" t="s">
        <v>9</v>
      </c>
      <c r="E370" s="44">
        <v>1</v>
      </c>
      <c r="F370" s="49" t="s">
        <v>259</v>
      </c>
      <c r="G370" s="50">
        <v>13.67</v>
      </c>
      <c r="H370" s="51">
        <v>13.67</v>
      </c>
      <c r="I370" s="41" t="s">
        <v>8</v>
      </c>
      <c r="J370" s="41" t="s">
        <v>10</v>
      </c>
    </row>
    <row r="371" spans="1:10" ht="149.25" customHeight="1" x14ac:dyDescent="0.25">
      <c r="A371" s="45"/>
      <c r="B371" s="45"/>
      <c r="C371" s="46"/>
      <c r="D371" s="48"/>
      <c r="E371" s="45"/>
      <c r="F371" s="49"/>
      <c r="G371" s="50"/>
      <c r="H371" s="51"/>
      <c r="I371" s="43">
        <v>326445</v>
      </c>
      <c r="J371" s="42" t="s">
        <v>47</v>
      </c>
    </row>
    <row r="372" spans="1:10" x14ac:dyDescent="0.25">
      <c r="A372" s="44">
        <v>2022</v>
      </c>
      <c r="B372" s="44">
        <v>5</v>
      </c>
      <c r="C372" s="46">
        <v>111</v>
      </c>
      <c r="D372" s="47" t="s">
        <v>9</v>
      </c>
      <c r="E372" s="44">
        <v>1</v>
      </c>
      <c r="F372" s="49" t="s">
        <v>260</v>
      </c>
      <c r="G372" s="50">
        <v>13.67</v>
      </c>
      <c r="H372" s="51">
        <v>13.67</v>
      </c>
      <c r="I372" s="41" t="s">
        <v>8</v>
      </c>
      <c r="J372" s="41" t="s">
        <v>10</v>
      </c>
    </row>
    <row r="373" spans="1:10" ht="149.25" customHeight="1" x14ac:dyDescent="0.25">
      <c r="A373" s="45"/>
      <c r="B373" s="45"/>
      <c r="C373" s="46"/>
      <c r="D373" s="48"/>
      <c r="E373" s="45"/>
      <c r="F373" s="49"/>
      <c r="G373" s="50"/>
      <c r="H373" s="51"/>
      <c r="I373" s="43">
        <v>326445</v>
      </c>
      <c r="J373" s="42" t="s">
        <v>47</v>
      </c>
    </row>
  </sheetData>
  <autoFilter ref="A1:J105"/>
  <mergeCells count="1446">
    <mergeCell ref="E328:E329"/>
    <mergeCell ref="F328:F329"/>
    <mergeCell ref="G328:G329"/>
    <mergeCell ref="H328:H329"/>
    <mergeCell ref="A330:A331"/>
    <mergeCell ref="D324:D325"/>
    <mergeCell ref="E324:E325"/>
    <mergeCell ref="F324:F325"/>
    <mergeCell ref="G324:G325"/>
    <mergeCell ref="H324:H325"/>
    <mergeCell ref="G188:G191"/>
    <mergeCell ref="I225:I228"/>
    <mergeCell ref="J225:J228"/>
    <mergeCell ref="I189:I191"/>
    <mergeCell ref="J189:J191"/>
    <mergeCell ref="I193:I195"/>
    <mergeCell ref="J193:J195"/>
    <mergeCell ref="A332:A333"/>
    <mergeCell ref="B332:B333"/>
    <mergeCell ref="C332:C333"/>
    <mergeCell ref="D332:D333"/>
    <mergeCell ref="E332:E333"/>
    <mergeCell ref="F332:F333"/>
    <mergeCell ref="G332:G333"/>
    <mergeCell ref="H332:H333"/>
    <mergeCell ref="A326:A327"/>
    <mergeCell ref="B326:B327"/>
    <mergeCell ref="C326:C327"/>
    <mergeCell ref="D326:D327"/>
    <mergeCell ref="E326:E327"/>
    <mergeCell ref="F326:F327"/>
    <mergeCell ref="G326:G327"/>
    <mergeCell ref="H326:H327"/>
    <mergeCell ref="A328:A329"/>
    <mergeCell ref="B328:B329"/>
    <mergeCell ref="C328:C329"/>
    <mergeCell ref="D328:D329"/>
    <mergeCell ref="C320:C321"/>
    <mergeCell ref="D320:D321"/>
    <mergeCell ref="E320:E321"/>
    <mergeCell ref="F318:F319"/>
    <mergeCell ref="G318:G319"/>
    <mergeCell ref="H318:H319"/>
    <mergeCell ref="C318:C319"/>
    <mergeCell ref="D318:D319"/>
    <mergeCell ref="E318:E319"/>
    <mergeCell ref="B330:B331"/>
    <mergeCell ref="C330:C331"/>
    <mergeCell ref="D330:D331"/>
    <mergeCell ref="E330:E331"/>
    <mergeCell ref="F330:F331"/>
    <mergeCell ref="G330:G331"/>
    <mergeCell ref="H330:H331"/>
    <mergeCell ref="A320:A321"/>
    <mergeCell ref="B320:B321"/>
    <mergeCell ref="F320:F321"/>
    <mergeCell ref="G320:G321"/>
    <mergeCell ref="H320:H321"/>
    <mergeCell ref="A322:A323"/>
    <mergeCell ref="B322:B323"/>
    <mergeCell ref="C322:C323"/>
    <mergeCell ref="D322:D323"/>
    <mergeCell ref="E322:E323"/>
    <mergeCell ref="F322:F323"/>
    <mergeCell ref="G322:G323"/>
    <mergeCell ref="H322:H323"/>
    <mergeCell ref="A324:A325"/>
    <mergeCell ref="B324:B325"/>
    <mergeCell ref="C324:C325"/>
    <mergeCell ref="A314:A315"/>
    <mergeCell ref="B314:B315"/>
    <mergeCell ref="C314:C315"/>
    <mergeCell ref="D314:D315"/>
    <mergeCell ref="E314:E315"/>
    <mergeCell ref="F314:F315"/>
    <mergeCell ref="G314:G315"/>
    <mergeCell ref="H314:H315"/>
    <mergeCell ref="A316:A317"/>
    <mergeCell ref="B316:B317"/>
    <mergeCell ref="C316:C317"/>
    <mergeCell ref="D316:D317"/>
    <mergeCell ref="E316:E317"/>
    <mergeCell ref="F316:F317"/>
    <mergeCell ref="G316:G317"/>
    <mergeCell ref="H316:H317"/>
    <mergeCell ref="A318:A319"/>
    <mergeCell ref="B318:B319"/>
    <mergeCell ref="A308:A309"/>
    <mergeCell ref="B308:B309"/>
    <mergeCell ref="C308:C309"/>
    <mergeCell ref="D308:D309"/>
    <mergeCell ref="E308:E309"/>
    <mergeCell ref="F308:F309"/>
    <mergeCell ref="G308:G309"/>
    <mergeCell ref="H308:H309"/>
    <mergeCell ref="A310:A311"/>
    <mergeCell ref="B310:B311"/>
    <mergeCell ref="C310:C311"/>
    <mergeCell ref="D310:D311"/>
    <mergeCell ref="E310:E311"/>
    <mergeCell ref="F310:F311"/>
    <mergeCell ref="G310:G311"/>
    <mergeCell ref="H310:H311"/>
    <mergeCell ref="A312:A313"/>
    <mergeCell ref="B312:B313"/>
    <mergeCell ref="C312:C313"/>
    <mergeCell ref="D312:D313"/>
    <mergeCell ref="E312:E313"/>
    <mergeCell ref="F312:F313"/>
    <mergeCell ref="G312:G313"/>
    <mergeCell ref="H312:H313"/>
    <mergeCell ref="A302:A303"/>
    <mergeCell ref="B302:B303"/>
    <mergeCell ref="C302:C303"/>
    <mergeCell ref="D302:D303"/>
    <mergeCell ref="E302:E303"/>
    <mergeCell ref="F302:F303"/>
    <mergeCell ref="G302:G303"/>
    <mergeCell ref="H302:H303"/>
    <mergeCell ref="F304:F305"/>
    <mergeCell ref="E304:E305"/>
    <mergeCell ref="D304:D305"/>
    <mergeCell ref="C304:C305"/>
    <mergeCell ref="B304:B305"/>
    <mergeCell ref="A304:A305"/>
    <mergeCell ref="G304:G305"/>
    <mergeCell ref="H304:H305"/>
    <mergeCell ref="A306:A307"/>
    <mergeCell ref="B306:B307"/>
    <mergeCell ref="C306:C307"/>
    <mergeCell ref="D306:D307"/>
    <mergeCell ref="E306:E307"/>
    <mergeCell ref="F306:F307"/>
    <mergeCell ref="G306:G307"/>
    <mergeCell ref="H306:H307"/>
    <mergeCell ref="A296:A297"/>
    <mergeCell ref="B296:B297"/>
    <mergeCell ref="C296:C297"/>
    <mergeCell ref="D296:D297"/>
    <mergeCell ref="E296:E297"/>
    <mergeCell ref="F296:F297"/>
    <mergeCell ref="G296:G297"/>
    <mergeCell ref="H296:H297"/>
    <mergeCell ref="A298:A299"/>
    <mergeCell ref="B298:B299"/>
    <mergeCell ref="C298:C299"/>
    <mergeCell ref="D298:D299"/>
    <mergeCell ref="E298:E299"/>
    <mergeCell ref="F298:F299"/>
    <mergeCell ref="G298:G299"/>
    <mergeCell ref="H298:H299"/>
    <mergeCell ref="A300:A301"/>
    <mergeCell ref="B300:B301"/>
    <mergeCell ref="C300:C301"/>
    <mergeCell ref="D300:D301"/>
    <mergeCell ref="E300:E301"/>
    <mergeCell ref="F300:F301"/>
    <mergeCell ref="G300:G301"/>
    <mergeCell ref="H300:H301"/>
    <mergeCell ref="A290:A291"/>
    <mergeCell ref="B290:B291"/>
    <mergeCell ref="C290:C291"/>
    <mergeCell ref="D290:D291"/>
    <mergeCell ref="E290:E291"/>
    <mergeCell ref="F290:F291"/>
    <mergeCell ref="G290:G291"/>
    <mergeCell ref="H290:H291"/>
    <mergeCell ref="A292:A293"/>
    <mergeCell ref="B292:B293"/>
    <mergeCell ref="C292:C293"/>
    <mergeCell ref="D292:D293"/>
    <mergeCell ref="E292:E293"/>
    <mergeCell ref="F292:F293"/>
    <mergeCell ref="G292:G293"/>
    <mergeCell ref="H292:H293"/>
    <mergeCell ref="A294:A295"/>
    <mergeCell ref="B294:B295"/>
    <mergeCell ref="C294:C295"/>
    <mergeCell ref="D294:D295"/>
    <mergeCell ref="E294:E295"/>
    <mergeCell ref="F294:F295"/>
    <mergeCell ref="G294:G295"/>
    <mergeCell ref="H294:H295"/>
    <mergeCell ref="A284:A285"/>
    <mergeCell ref="B284:B285"/>
    <mergeCell ref="C284:C285"/>
    <mergeCell ref="D284:D285"/>
    <mergeCell ref="E284:E285"/>
    <mergeCell ref="F284:F285"/>
    <mergeCell ref="G284:G285"/>
    <mergeCell ref="H284:H285"/>
    <mergeCell ref="A286:A287"/>
    <mergeCell ref="B286:B287"/>
    <mergeCell ref="C286:C287"/>
    <mergeCell ref="D286:D287"/>
    <mergeCell ref="E286:E287"/>
    <mergeCell ref="F286:F287"/>
    <mergeCell ref="G286:G287"/>
    <mergeCell ref="H286:H287"/>
    <mergeCell ref="A288:A289"/>
    <mergeCell ref="B288:B289"/>
    <mergeCell ref="C288:C289"/>
    <mergeCell ref="D288:D289"/>
    <mergeCell ref="E288:E289"/>
    <mergeCell ref="F288:F289"/>
    <mergeCell ref="G288:G289"/>
    <mergeCell ref="H288:H289"/>
    <mergeCell ref="A278:A279"/>
    <mergeCell ref="B278:B279"/>
    <mergeCell ref="C278:C279"/>
    <mergeCell ref="D278:D279"/>
    <mergeCell ref="E278:E279"/>
    <mergeCell ref="F278:F279"/>
    <mergeCell ref="G278:G279"/>
    <mergeCell ref="H278:H279"/>
    <mergeCell ref="A280:A281"/>
    <mergeCell ref="B280:B281"/>
    <mergeCell ref="C280:C281"/>
    <mergeCell ref="D280:D281"/>
    <mergeCell ref="E280:E281"/>
    <mergeCell ref="F280:F281"/>
    <mergeCell ref="G280:G281"/>
    <mergeCell ref="H280:H281"/>
    <mergeCell ref="A282:A283"/>
    <mergeCell ref="B282:B283"/>
    <mergeCell ref="C282:C283"/>
    <mergeCell ref="D282:D283"/>
    <mergeCell ref="E282:E283"/>
    <mergeCell ref="F282:F283"/>
    <mergeCell ref="G282:G283"/>
    <mergeCell ref="H282:H283"/>
    <mergeCell ref="A272:A273"/>
    <mergeCell ref="B272:B273"/>
    <mergeCell ref="C272:C273"/>
    <mergeCell ref="D272:D273"/>
    <mergeCell ref="E272:E273"/>
    <mergeCell ref="F272:F273"/>
    <mergeCell ref="G272:G273"/>
    <mergeCell ref="H272:H273"/>
    <mergeCell ref="A274:A275"/>
    <mergeCell ref="B274:B275"/>
    <mergeCell ref="C274:C275"/>
    <mergeCell ref="D274:D275"/>
    <mergeCell ref="E274:E275"/>
    <mergeCell ref="F274:F275"/>
    <mergeCell ref="G274:G275"/>
    <mergeCell ref="H274:H275"/>
    <mergeCell ref="A276:A277"/>
    <mergeCell ref="B276:B277"/>
    <mergeCell ref="C276:C277"/>
    <mergeCell ref="D276:D277"/>
    <mergeCell ref="E276:E277"/>
    <mergeCell ref="F276:F277"/>
    <mergeCell ref="G276:G277"/>
    <mergeCell ref="H276:H277"/>
    <mergeCell ref="A260:A261"/>
    <mergeCell ref="B260:B261"/>
    <mergeCell ref="C260:C261"/>
    <mergeCell ref="D260:D261"/>
    <mergeCell ref="E260:E261"/>
    <mergeCell ref="F260:F261"/>
    <mergeCell ref="G260:G261"/>
    <mergeCell ref="H260:H261"/>
    <mergeCell ref="A256:A257"/>
    <mergeCell ref="B256:B257"/>
    <mergeCell ref="C256:C257"/>
    <mergeCell ref="D256:D257"/>
    <mergeCell ref="E256:E257"/>
    <mergeCell ref="F256:F257"/>
    <mergeCell ref="G256:G257"/>
    <mergeCell ref="H256:H257"/>
    <mergeCell ref="A258:A259"/>
    <mergeCell ref="B258:B259"/>
    <mergeCell ref="C258:C259"/>
    <mergeCell ref="D258:D259"/>
    <mergeCell ref="E258:E259"/>
    <mergeCell ref="F258:F259"/>
    <mergeCell ref="G258:G259"/>
    <mergeCell ref="H258:H259"/>
    <mergeCell ref="A252:A253"/>
    <mergeCell ref="B252:B253"/>
    <mergeCell ref="C252:C253"/>
    <mergeCell ref="D252:D253"/>
    <mergeCell ref="E252:E253"/>
    <mergeCell ref="F252:F253"/>
    <mergeCell ref="G252:G253"/>
    <mergeCell ref="H252:H253"/>
    <mergeCell ref="A254:A255"/>
    <mergeCell ref="B254:B255"/>
    <mergeCell ref="C254:C255"/>
    <mergeCell ref="D254:D255"/>
    <mergeCell ref="E254:E255"/>
    <mergeCell ref="F254:F255"/>
    <mergeCell ref="G254:G255"/>
    <mergeCell ref="H254:H255"/>
    <mergeCell ref="A248:A249"/>
    <mergeCell ref="B248:B249"/>
    <mergeCell ref="C248:C249"/>
    <mergeCell ref="D248:D249"/>
    <mergeCell ref="E248:E249"/>
    <mergeCell ref="F248:F249"/>
    <mergeCell ref="G248:G249"/>
    <mergeCell ref="H248:H249"/>
    <mergeCell ref="A250:A251"/>
    <mergeCell ref="B250:B251"/>
    <mergeCell ref="C250:C251"/>
    <mergeCell ref="D250:D251"/>
    <mergeCell ref="E250:E251"/>
    <mergeCell ref="F250:F251"/>
    <mergeCell ref="G250:G251"/>
    <mergeCell ref="H250:H251"/>
    <mergeCell ref="A244:A245"/>
    <mergeCell ref="B244:B245"/>
    <mergeCell ref="C244:C245"/>
    <mergeCell ref="D244:D245"/>
    <mergeCell ref="E244:E245"/>
    <mergeCell ref="F244:F245"/>
    <mergeCell ref="G244:G245"/>
    <mergeCell ref="H244:H245"/>
    <mergeCell ref="A246:A247"/>
    <mergeCell ref="B246:B247"/>
    <mergeCell ref="C246:C247"/>
    <mergeCell ref="D246:D247"/>
    <mergeCell ref="E246:E247"/>
    <mergeCell ref="F246:F247"/>
    <mergeCell ref="G246:G247"/>
    <mergeCell ref="H246:H247"/>
    <mergeCell ref="A240:A241"/>
    <mergeCell ref="B240:B241"/>
    <mergeCell ref="C240:C241"/>
    <mergeCell ref="D240:D241"/>
    <mergeCell ref="E240:E241"/>
    <mergeCell ref="F240:F241"/>
    <mergeCell ref="G240:G241"/>
    <mergeCell ref="H240:H241"/>
    <mergeCell ref="A242:A243"/>
    <mergeCell ref="B242:B243"/>
    <mergeCell ref="C242:C243"/>
    <mergeCell ref="D242:D243"/>
    <mergeCell ref="E242:E243"/>
    <mergeCell ref="F242:F243"/>
    <mergeCell ref="G242:G243"/>
    <mergeCell ref="H242:H243"/>
    <mergeCell ref="A236:A237"/>
    <mergeCell ref="B236:B237"/>
    <mergeCell ref="C236:C237"/>
    <mergeCell ref="D236:D237"/>
    <mergeCell ref="E236:E237"/>
    <mergeCell ref="F236:F237"/>
    <mergeCell ref="G236:G237"/>
    <mergeCell ref="H236:H237"/>
    <mergeCell ref="A238:A239"/>
    <mergeCell ref="B238:B239"/>
    <mergeCell ref="C238:C239"/>
    <mergeCell ref="D238:D239"/>
    <mergeCell ref="E238:E239"/>
    <mergeCell ref="F238:F239"/>
    <mergeCell ref="G238:G239"/>
    <mergeCell ref="H238:H239"/>
    <mergeCell ref="A232:A233"/>
    <mergeCell ref="B232:B233"/>
    <mergeCell ref="C232:C233"/>
    <mergeCell ref="D232:D233"/>
    <mergeCell ref="E232:E233"/>
    <mergeCell ref="F232:F233"/>
    <mergeCell ref="G232:G233"/>
    <mergeCell ref="H232:H233"/>
    <mergeCell ref="A234:A235"/>
    <mergeCell ref="B234:B235"/>
    <mergeCell ref="C234:C235"/>
    <mergeCell ref="D234:D235"/>
    <mergeCell ref="E234:E235"/>
    <mergeCell ref="F234:F235"/>
    <mergeCell ref="G234:G235"/>
    <mergeCell ref="H234:H235"/>
    <mergeCell ref="A225:A229"/>
    <mergeCell ref="B225:B229"/>
    <mergeCell ref="C225:C229"/>
    <mergeCell ref="D225:D229"/>
    <mergeCell ref="E225:E229"/>
    <mergeCell ref="F225:F229"/>
    <mergeCell ref="H225:H229"/>
    <mergeCell ref="A230:A231"/>
    <mergeCell ref="B230:B231"/>
    <mergeCell ref="C230:C231"/>
    <mergeCell ref="D230:D231"/>
    <mergeCell ref="E230:E231"/>
    <mergeCell ref="F230:F231"/>
    <mergeCell ref="G230:G231"/>
    <mergeCell ref="H230:H231"/>
    <mergeCell ref="A221:A222"/>
    <mergeCell ref="B221:B222"/>
    <mergeCell ref="C221:C222"/>
    <mergeCell ref="D221:D222"/>
    <mergeCell ref="E221:E222"/>
    <mergeCell ref="F221:F222"/>
    <mergeCell ref="H221:H222"/>
    <mergeCell ref="A223:A224"/>
    <mergeCell ref="B223:B224"/>
    <mergeCell ref="C223:C224"/>
    <mergeCell ref="D223:D224"/>
    <mergeCell ref="E223:E224"/>
    <mergeCell ref="F223:F224"/>
    <mergeCell ref="H223:H224"/>
    <mergeCell ref="A217:A218"/>
    <mergeCell ref="B217:B218"/>
    <mergeCell ref="C217:C218"/>
    <mergeCell ref="D217:D218"/>
    <mergeCell ref="E217:E218"/>
    <mergeCell ref="F217:F218"/>
    <mergeCell ref="H217:H218"/>
    <mergeCell ref="A219:A220"/>
    <mergeCell ref="B219:B220"/>
    <mergeCell ref="C219:C220"/>
    <mergeCell ref="D219:D220"/>
    <mergeCell ref="E219:E220"/>
    <mergeCell ref="F219:F220"/>
    <mergeCell ref="H219:H220"/>
    <mergeCell ref="A213:A214"/>
    <mergeCell ref="B213:B214"/>
    <mergeCell ref="C213:C214"/>
    <mergeCell ref="D213:D214"/>
    <mergeCell ref="E213:E214"/>
    <mergeCell ref="F213:F214"/>
    <mergeCell ref="G213:G214"/>
    <mergeCell ref="H213:H214"/>
    <mergeCell ref="A215:A216"/>
    <mergeCell ref="B215:B216"/>
    <mergeCell ref="C215:C216"/>
    <mergeCell ref="D215:D216"/>
    <mergeCell ref="E215:E216"/>
    <mergeCell ref="G215:G216"/>
    <mergeCell ref="H215:H216"/>
    <mergeCell ref="F215:F216"/>
    <mergeCell ref="A209:A210"/>
    <mergeCell ref="B209:B210"/>
    <mergeCell ref="C209:C210"/>
    <mergeCell ref="D209:D210"/>
    <mergeCell ref="E209:E210"/>
    <mergeCell ref="F209:F210"/>
    <mergeCell ref="G209:G210"/>
    <mergeCell ref="H209:H210"/>
    <mergeCell ref="A211:A212"/>
    <mergeCell ref="B211:B212"/>
    <mergeCell ref="C211:C212"/>
    <mergeCell ref="D211:D212"/>
    <mergeCell ref="E211:E212"/>
    <mergeCell ref="F211:F212"/>
    <mergeCell ref="G211:G212"/>
    <mergeCell ref="H211:H212"/>
    <mergeCell ref="A204:A206"/>
    <mergeCell ref="B204:B206"/>
    <mergeCell ref="C204:C206"/>
    <mergeCell ref="D204:D206"/>
    <mergeCell ref="E204:E206"/>
    <mergeCell ref="F204:F206"/>
    <mergeCell ref="G204:G206"/>
    <mergeCell ref="H204:H206"/>
    <mergeCell ref="A207:A208"/>
    <mergeCell ref="B207:B208"/>
    <mergeCell ref="C207:C208"/>
    <mergeCell ref="D207:D208"/>
    <mergeCell ref="E207:E208"/>
    <mergeCell ref="F207:F208"/>
    <mergeCell ref="G207:G208"/>
    <mergeCell ref="H207:H208"/>
    <mergeCell ref="A200:A201"/>
    <mergeCell ref="B200:B201"/>
    <mergeCell ref="C200:C201"/>
    <mergeCell ref="D200:D201"/>
    <mergeCell ref="E200:E201"/>
    <mergeCell ref="F200:F201"/>
    <mergeCell ref="G200:G201"/>
    <mergeCell ref="H200:H201"/>
    <mergeCell ref="A202:A203"/>
    <mergeCell ref="B202:B203"/>
    <mergeCell ref="C202:C203"/>
    <mergeCell ref="D202:D203"/>
    <mergeCell ref="E202:E203"/>
    <mergeCell ref="F202:F203"/>
    <mergeCell ref="G202:G203"/>
    <mergeCell ref="H202:H203"/>
    <mergeCell ref="A196:A197"/>
    <mergeCell ref="B196:B197"/>
    <mergeCell ref="C196:C197"/>
    <mergeCell ref="D196:D197"/>
    <mergeCell ref="E196:E197"/>
    <mergeCell ref="F196:F197"/>
    <mergeCell ref="G196:G197"/>
    <mergeCell ref="H196:H197"/>
    <mergeCell ref="A198:A199"/>
    <mergeCell ref="B198:B199"/>
    <mergeCell ref="C198:C199"/>
    <mergeCell ref="D198:D199"/>
    <mergeCell ref="E198:E199"/>
    <mergeCell ref="F198:F199"/>
    <mergeCell ref="G198:G199"/>
    <mergeCell ref="H198:H199"/>
    <mergeCell ref="A188:A191"/>
    <mergeCell ref="B188:B191"/>
    <mergeCell ref="C188:C191"/>
    <mergeCell ref="D188:D191"/>
    <mergeCell ref="E188:E191"/>
    <mergeCell ref="F188:F191"/>
    <mergeCell ref="H188:H191"/>
    <mergeCell ref="A192:A195"/>
    <mergeCell ref="B192:B195"/>
    <mergeCell ref="C192:C195"/>
    <mergeCell ref="D192:D195"/>
    <mergeCell ref="E192:E195"/>
    <mergeCell ref="F192:F195"/>
    <mergeCell ref="H192:H195"/>
    <mergeCell ref="A184:A185"/>
    <mergeCell ref="B184:B185"/>
    <mergeCell ref="C184:C185"/>
    <mergeCell ref="D184:D185"/>
    <mergeCell ref="E184:E185"/>
    <mergeCell ref="F184:F185"/>
    <mergeCell ref="G184:G185"/>
    <mergeCell ref="H184:H185"/>
    <mergeCell ref="A186:A187"/>
    <mergeCell ref="B186:B187"/>
    <mergeCell ref="C186:C187"/>
    <mergeCell ref="D186:D187"/>
    <mergeCell ref="E186:E187"/>
    <mergeCell ref="F186:F187"/>
    <mergeCell ref="G186:G187"/>
    <mergeCell ref="H186:H187"/>
    <mergeCell ref="G192:G195"/>
    <mergeCell ref="A180:A181"/>
    <mergeCell ref="B180:B181"/>
    <mergeCell ref="C180:C181"/>
    <mergeCell ref="D180:D181"/>
    <mergeCell ref="E180:E181"/>
    <mergeCell ref="F180:F181"/>
    <mergeCell ref="G180:G181"/>
    <mergeCell ref="H180:H181"/>
    <mergeCell ref="A182:A183"/>
    <mergeCell ref="B182:B183"/>
    <mergeCell ref="C182:C183"/>
    <mergeCell ref="D182:D183"/>
    <mergeCell ref="E182:E183"/>
    <mergeCell ref="F182:F183"/>
    <mergeCell ref="G182:G183"/>
    <mergeCell ref="H182:H183"/>
    <mergeCell ref="A176:A177"/>
    <mergeCell ref="B176:B177"/>
    <mergeCell ref="C176:C177"/>
    <mergeCell ref="D176:D177"/>
    <mergeCell ref="E176:E177"/>
    <mergeCell ref="F176:F177"/>
    <mergeCell ref="G176:G177"/>
    <mergeCell ref="H176:H177"/>
    <mergeCell ref="A178:A179"/>
    <mergeCell ref="B178:B179"/>
    <mergeCell ref="C178:C179"/>
    <mergeCell ref="D178:D179"/>
    <mergeCell ref="E178:E179"/>
    <mergeCell ref="F178:F179"/>
    <mergeCell ref="G178:G179"/>
    <mergeCell ref="H178:H179"/>
    <mergeCell ref="A172:A173"/>
    <mergeCell ref="B172:B173"/>
    <mergeCell ref="C172:C173"/>
    <mergeCell ref="D172:D173"/>
    <mergeCell ref="E172:E173"/>
    <mergeCell ref="F172:F173"/>
    <mergeCell ref="G172:G173"/>
    <mergeCell ref="H172:H173"/>
    <mergeCell ref="A174:A175"/>
    <mergeCell ref="B174:B175"/>
    <mergeCell ref="C174:C175"/>
    <mergeCell ref="D174:D175"/>
    <mergeCell ref="E174:E175"/>
    <mergeCell ref="F174:F175"/>
    <mergeCell ref="G174:G175"/>
    <mergeCell ref="H174:H175"/>
    <mergeCell ref="A168:A169"/>
    <mergeCell ref="B168:B169"/>
    <mergeCell ref="C168:C169"/>
    <mergeCell ref="D168:D169"/>
    <mergeCell ref="E168:E169"/>
    <mergeCell ref="F168:F169"/>
    <mergeCell ref="G168:G169"/>
    <mergeCell ref="H168:H169"/>
    <mergeCell ref="A170:A171"/>
    <mergeCell ref="B170:B171"/>
    <mergeCell ref="C170:C171"/>
    <mergeCell ref="D170:D171"/>
    <mergeCell ref="E170:E171"/>
    <mergeCell ref="F170:F171"/>
    <mergeCell ref="G170:G171"/>
    <mergeCell ref="H170:H171"/>
    <mergeCell ref="A164:A165"/>
    <mergeCell ref="B164:B165"/>
    <mergeCell ref="C164:C165"/>
    <mergeCell ref="D164:D165"/>
    <mergeCell ref="E164:E165"/>
    <mergeCell ref="F164:F165"/>
    <mergeCell ref="G164:G165"/>
    <mergeCell ref="H164:H165"/>
    <mergeCell ref="A166:A167"/>
    <mergeCell ref="B166:B167"/>
    <mergeCell ref="C166:C167"/>
    <mergeCell ref="D166:D167"/>
    <mergeCell ref="E166:E167"/>
    <mergeCell ref="F166:F167"/>
    <mergeCell ref="G166:G167"/>
    <mergeCell ref="H166:H167"/>
    <mergeCell ref="A160:A161"/>
    <mergeCell ref="B160:B161"/>
    <mergeCell ref="C160:C161"/>
    <mergeCell ref="D160:D161"/>
    <mergeCell ref="E160:E161"/>
    <mergeCell ref="F160:F161"/>
    <mergeCell ref="G160:G161"/>
    <mergeCell ref="H160:H161"/>
    <mergeCell ref="A162:A163"/>
    <mergeCell ref="B162:B163"/>
    <mergeCell ref="C162:C163"/>
    <mergeCell ref="D162:D163"/>
    <mergeCell ref="E162:E163"/>
    <mergeCell ref="F162:F163"/>
    <mergeCell ref="G162:G163"/>
    <mergeCell ref="H162:H163"/>
    <mergeCell ref="A156:A157"/>
    <mergeCell ref="B156:B157"/>
    <mergeCell ref="C156:C157"/>
    <mergeCell ref="D156:D157"/>
    <mergeCell ref="E156:E157"/>
    <mergeCell ref="F156:F157"/>
    <mergeCell ref="G156:G157"/>
    <mergeCell ref="H156:H157"/>
    <mergeCell ref="A158:A159"/>
    <mergeCell ref="B158:B159"/>
    <mergeCell ref="C158:C159"/>
    <mergeCell ref="D158:D159"/>
    <mergeCell ref="E158:E159"/>
    <mergeCell ref="F158:F159"/>
    <mergeCell ref="G158:G159"/>
    <mergeCell ref="H158:H159"/>
    <mergeCell ref="A152:A153"/>
    <mergeCell ref="B152:B153"/>
    <mergeCell ref="C152:C153"/>
    <mergeCell ref="D152:D153"/>
    <mergeCell ref="E152:E153"/>
    <mergeCell ref="F152:F153"/>
    <mergeCell ref="G152:G153"/>
    <mergeCell ref="H152:H153"/>
    <mergeCell ref="A154:A155"/>
    <mergeCell ref="B154:B155"/>
    <mergeCell ref="C154:C155"/>
    <mergeCell ref="D154:D155"/>
    <mergeCell ref="E154:E155"/>
    <mergeCell ref="F154:F155"/>
    <mergeCell ref="G154:G155"/>
    <mergeCell ref="H154:H155"/>
    <mergeCell ref="A148:A149"/>
    <mergeCell ref="B148:B149"/>
    <mergeCell ref="C148:C149"/>
    <mergeCell ref="D148:D149"/>
    <mergeCell ref="E148:E149"/>
    <mergeCell ref="F148:F149"/>
    <mergeCell ref="G148:G149"/>
    <mergeCell ref="H148:H149"/>
    <mergeCell ref="A150:A151"/>
    <mergeCell ref="B150:B151"/>
    <mergeCell ref="C150:C151"/>
    <mergeCell ref="D150:D151"/>
    <mergeCell ref="E150:E151"/>
    <mergeCell ref="F150:F151"/>
    <mergeCell ref="G150:G151"/>
    <mergeCell ref="H150:H151"/>
    <mergeCell ref="A144:A145"/>
    <mergeCell ref="B144:B145"/>
    <mergeCell ref="C144:C145"/>
    <mergeCell ref="D144:D145"/>
    <mergeCell ref="E144:E145"/>
    <mergeCell ref="F144:F145"/>
    <mergeCell ref="G144:G145"/>
    <mergeCell ref="H144:H145"/>
    <mergeCell ref="A146:A147"/>
    <mergeCell ref="B146:B147"/>
    <mergeCell ref="C146:C147"/>
    <mergeCell ref="D146:D147"/>
    <mergeCell ref="E146:E147"/>
    <mergeCell ref="F146:F147"/>
    <mergeCell ref="H146:H147"/>
    <mergeCell ref="G146:G147"/>
    <mergeCell ref="A140:A141"/>
    <mergeCell ref="B140:B141"/>
    <mergeCell ref="C140:C141"/>
    <mergeCell ref="D140:D141"/>
    <mergeCell ref="E140:E141"/>
    <mergeCell ref="F140:F141"/>
    <mergeCell ref="G140:G141"/>
    <mergeCell ref="H140:H141"/>
    <mergeCell ref="A142:A143"/>
    <mergeCell ref="B142:B143"/>
    <mergeCell ref="C142:C143"/>
    <mergeCell ref="D142:D143"/>
    <mergeCell ref="E142:E143"/>
    <mergeCell ref="F142:F143"/>
    <mergeCell ref="G142:G143"/>
    <mergeCell ref="H142:H143"/>
    <mergeCell ref="A136:A137"/>
    <mergeCell ref="B136:B137"/>
    <mergeCell ref="C136:C137"/>
    <mergeCell ref="D136:D137"/>
    <mergeCell ref="E136:E137"/>
    <mergeCell ref="F136:F137"/>
    <mergeCell ref="G136:G137"/>
    <mergeCell ref="H136:H137"/>
    <mergeCell ref="A138:A139"/>
    <mergeCell ref="B138:B139"/>
    <mergeCell ref="C138:C139"/>
    <mergeCell ref="D138:D139"/>
    <mergeCell ref="E138:E139"/>
    <mergeCell ref="F138:F139"/>
    <mergeCell ref="G138:G139"/>
    <mergeCell ref="H138:H139"/>
    <mergeCell ref="A134:A135"/>
    <mergeCell ref="B134:B135"/>
    <mergeCell ref="C134:C135"/>
    <mergeCell ref="D134:D135"/>
    <mergeCell ref="E134:E135"/>
    <mergeCell ref="F134:F135"/>
    <mergeCell ref="G134:G135"/>
    <mergeCell ref="H134:H135"/>
    <mergeCell ref="A130:A131"/>
    <mergeCell ref="B130:B131"/>
    <mergeCell ref="C130:C131"/>
    <mergeCell ref="D130:D131"/>
    <mergeCell ref="E130:E131"/>
    <mergeCell ref="F130:F131"/>
    <mergeCell ref="G130:G131"/>
    <mergeCell ref="H130:H131"/>
    <mergeCell ref="A132:A133"/>
    <mergeCell ref="B132:B133"/>
    <mergeCell ref="C132:C133"/>
    <mergeCell ref="D132:D133"/>
    <mergeCell ref="E132:E133"/>
    <mergeCell ref="F132:F133"/>
    <mergeCell ref="G132:G133"/>
    <mergeCell ref="H132:H133"/>
    <mergeCell ref="A126:A127"/>
    <mergeCell ref="B126:B127"/>
    <mergeCell ref="C126:C127"/>
    <mergeCell ref="D126:D127"/>
    <mergeCell ref="E126:E127"/>
    <mergeCell ref="F126:F127"/>
    <mergeCell ref="G126:G127"/>
    <mergeCell ref="H126:H127"/>
    <mergeCell ref="A128:A129"/>
    <mergeCell ref="B128:B129"/>
    <mergeCell ref="C128:C129"/>
    <mergeCell ref="D128:D129"/>
    <mergeCell ref="E128:E129"/>
    <mergeCell ref="F128:F129"/>
    <mergeCell ref="G128:G129"/>
    <mergeCell ref="H128:H129"/>
    <mergeCell ref="A122:A123"/>
    <mergeCell ref="B122:B123"/>
    <mergeCell ref="C122:C123"/>
    <mergeCell ref="D122:D123"/>
    <mergeCell ref="E122:E123"/>
    <mergeCell ref="F122:F123"/>
    <mergeCell ref="G122:G123"/>
    <mergeCell ref="H122:H123"/>
    <mergeCell ref="A124:A125"/>
    <mergeCell ref="B124:B125"/>
    <mergeCell ref="C124:C125"/>
    <mergeCell ref="D124:D125"/>
    <mergeCell ref="E124:E125"/>
    <mergeCell ref="F124:F125"/>
    <mergeCell ref="G124:G125"/>
    <mergeCell ref="H124:H125"/>
    <mergeCell ref="A118:A119"/>
    <mergeCell ref="B118:B119"/>
    <mergeCell ref="C118:C119"/>
    <mergeCell ref="D118:D119"/>
    <mergeCell ref="E118:E119"/>
    <mergeCell ref="F118:F119"/>
    <mergeCell ref="G118:G119"/>
    <mergeCell ref="H118:H119"/>
    <mergeCell ref="A120:A121"/>
    <mergeCell ref="B120:B121"/>
    <mergeCell ref="C120:C121"/>
    <mergeCell ref="D120:D121"/>
    <mergeCell ref="E120:E121"/>
    <mergeCell ref="F120:F121"/>
    <mergeCell ref="G120:G121"/>
    <mergeCell ref="H120:H121"/>
    <mergeCell ref="A114:A115"/>
    <mergeCell ref="B114:B115"/>
    <mergeCell ref="C114:C115"/>
    <mergeCell ref="D114:D115"/>
    <mergeCell ref="E114:E115"/>
    <mergeCell ref="F114:F115"/>
    <mergeCell ref="G114:G115"/>
    <mergeCell ref="H114:H115"/>
    <mergeCell ref="A116:A117"/>
    <mergeCell ref="B116:B117"/>
    <mergeCell ref="C116:C117"/>
    <mergeCell ref="D116:D117"/>
    <mergeCell ref="E116:E117"/>
    <mergeCell ref="F116:F117"/>
    <mergeCell ref="G116:G117"/>
    <mergeCell ref="H116:H117"/>
    <mergeCell ref="A110:A111"/>
    <mergeCell ref="B110:B111"/>
    <mergeCell ref="C110:C111"/>
    <mergeCell ref="D110:D111"/>
    <mergeCell ref="E110:E111"/>
    <mergeCell ref="F110:F111"/>
    <mergeCell ref="G110:G111"/>
    <mergeCell ref="H110:H111"/>
    <mergeCell ref="A112:A113"/>
    <mergeCell ref="B112:B113"/>
    <mergeCell ref="C112:C113"/>
    <mergeCell ref="D112:D113"/>
    <mergeCell ref="E112:E113"/>
    <mergeCell ref="F112:F113"/>
    <mergeCell ref="G112:G113"/>
    <mergeCell ref="H112:H113"/>
    <mergeCell ref="H108:H109"/>
    <mergeCell ref="A108:A109"/>
    <mergeCell ref="B108:B109"/>
    <mergeCell ref="C108:C109"/>
    <mergeCell ref="D108:D109"/>
    <mergeCell ref="E108:E109"/>
    <mergeCell ref="F108:F109"/>
    <mergeCell ref="G108:G109"/>
    <mergeCell ref="A104:A105"/>
    <mergeCell ref="B104:B105"/>
    <mergeCell ref="C104:C105"/>
    <mergeCell ref="D104:D105"/>
    <mergeCell ref="E104:E105"/>
    <mergeCell ref="F104:F105"/>
    <mergeCell ref="G104:G105"/>
    <mergeCell ref="F100:F101"/>
    <mergeCell ref="A102:A103"/>
    <mergeCell ref="B102:B103"/>
    <mergeCell ref="C102:C103"/>
    <mergeCell ref="D102:D103"/>
    <mergeCell ref="E102:E103"/>
    <mergeCell ref="F102:F103"/>
    <mergeCell ref="H102:H103"/>
    <mergeCell ref="A100:A101"/>
    <mergeCell ref="B100:B101"/>
    <mergeCell ref="C100:C101"/>
    <mergeCell ref="D100:D101"/>
    <mergeCell ref="E100:E101"/>
    <mergeCell ref="G100:G101"/>
    <mergeCell ref="G102:G103"/>
    <mergeCell ref="H100:H101"/>
    <mergeCell ref="A10:A11"/>
    <mergeCell ref="B10:B11"/>
    <mergeCell ref="C10:C11"/>
    <mergeCell ref="D10:D11"/>
    <mergeCell ref="E10:E11"/>
    <mergeCell ref="F10:F11"/>
    <mergeCell ref="G10:G11"/>
    <mergeCell ref="I1:J1"/>
    <mergeCell ref="A2:A5"/>
    <mergeCell ref="B2:B5"/>
    <mergeCell ref="C2:C5"/>
    <mergeCell ref="D2:D5"/>
    <mergeCell ref="E2:E5"/>
    <mergeCell ref="F2:F5"/>
    <mergeCell ref="H2:H5"/>
    <mergeCell ref="A6:A9"/>
    <mergeCell ref="H10:H11"/>
    <mergeCell ref="J3:J5"/>
    <mergeCell ref="J7:J9"/>
    <mergeCell ref="I3:I5"/>
    <mergeCell ref="F6:F9"/>
    <mergeCell ref="E6:E9"/>
    <mergeCell ref="D6:D9"/>
    <mergeCell ref="C6:C9"/>
    <mergeCell ref="B6:B9"/>
    <mergeCell ref="H6:H9"/>
    <mergeCell ref="I7:I9"/>
    <mergeCell ref="G2:G5"/>
    <mergeCell ref="G6:G9"/>
    <mergeCell ref="F12:F13"/>
    <mergeCell ref="H12:H13"/>
    <mergeCell ref="A14:A15"/>
    <mergeCell ref="B14:B15"/>
    <mergeCell ref="C14:C15"/>
    <mergeCell ref="D14:D15"/>
    <mergeCell ref="E14:E15"/>
    <mergeCell ref="F14:F15"/>
    <mergeCell ref="H14:H15"/>
    <mergeCell ref="A12:A13"/>
    <mergeCell ref="B12:B13"/>
    <mergeCell ref="C12:C13"/>
    <mergeCell ref="D12:D13"/>
    <mergeCell ref="E12:E13"/>
    <mergeCell ref="G12:G13"/>
    <mergeCell ref="G14:G15"/>
    <mergeCell ref="F16:F17"/>
    <mergeCell ref="H16:H17"/>
    <mergeCell ref="A18:A19"/>
    <mergeCell ref="B18:B19"/>
    <mergeCell ref="C18:C19"/>
    <mergeCell ref="D18:D19"/>
    <mergeCell ref="E18:E19"/>
    <mergeCell ref="F18:F19"/>
    <mergeCell ref="H18:H19"/>
    <mergeCell ref="A16:A17"/>
    <mergeCell ref="B16:B17"/>
    <mergeCell ref="C16:C17"/>
    <mergeCell ref="D16:D17"/>
    <mergeCell ref="E16:E17"/>
    <mergeCell ref="G16:G17"/>
    <mergeCell ref="G18:G19"/>
    <mergeCell ref="F20:F21"/>
    <mergeCell ref="H20:H21"/>
    <mergeCell ref="A22:A23"/>
    <mergeCell ref="B22:B23"/>
    <mergeCell ref="C22:C23"/>
    <mergeCell ref="D22:D23"/>
    <mergeCell ref="E22:E23"/>
    <mergeCell ref="F22:F23"/>
    <mergeCell ref="H22:H23"/>
    <mergeCell ref="A20:A21"/>
    <mergeCell ref="B20:B21"/>
    <mergeCell ref="C20:C21"/>
    <mergeCell ref="D20:D21"/>
    <mergeCell ref="E20:E21"/>
    <mergeCell ref="G20:G21"/>
    <mergeCell ref="G22:G23"/>
    <mergeCell ref="F24:F25"/>
    <mergeCell ref="H24:H25"/>
    <mergeCell ref="A26:A27"/>
    <mergeCell ref="B26:B27"/>
    <mergeCell ref="C26:C27"/>
    <mergeCell ref="D26:D27"/>
    <mergeCell ref="E26:E27"/>
    <mergeCell ref="F26:F27"/>
    <mergeCell ref="H26:H27"/>
    <mergeCell ref="A24:A25"/>
    <mergeCell ref="B24:B25"/>
    <mergeCell ref="C24:C25"/>
    <mergeCell ref="D24:D25"/>
    <mergeCell ref="E24:E25"/>
    <mergeCell ref="G24:G25"/>
    <mergeCell ref="G26:G27"/>
    <mergeCell ref="F28:F29"/>
    <mergeCell ref="H28:H29"/>
    <mergeCell ref="A30:A31"/>
    <mergeCell ref="B30:B31"/>
    <mergeCell ref="C30:C31"/>
    <mergeCell ref="D30:D31"/>
    <mergeCell ref="E30:E31"/>
    <mergeCell ref="F30:F31"/>
    <mergeCell ref="H30:H31"/>
    <mergeCell ref="A28:A29"/>
    <mergeCell ref="B28:B29"/>
    <mergeCell ref="C28:C29"/>
    <mergeCell ref="D28:D29"/>
    <mergeCell ref="E28:E29"/>
    <mergeCell ref="G28:G29"/>
    <mergeCell ref="F32:F33"/>
    <mergeCell ref="H32:H33"/>
    <mergeCell ref="A34:A35"/>
    <mergeCell ref="B34:B35"/>
    <mergeCell ref="C34:C35"/>
    <mergeCell ref="D34:D35"/>
    <mergeCell ref="E34:E35"/>
    <mergeCell ref="F34:F35"/>
    <mergeCell ref="H34:H35"/>
    <mergeCell ref="A32:A33"/>
    <mergeCell ref="B32:B33"/>
    <mergeCell ref="C32:C33"/>
    <mergeCell ref="D32:D33"/>
    <mergeCell ref="E32:E33"/>
    <mergeCell ref="G34:G35"/>
    <mergeCell ref="G30:G31"/>
    <mergeCell ref="G32:G33"/>
    <mergeCell ref="F36:F37"/>
    <mergeCell ref="H36:H37"/>
    <mergeCell ref="A38:A39"/>
    <mergeCell ref="B38:B39"/>
    <mergeCell ref="C38:C39"/>
    <mergeCell ref="D38:D39"/>
    <mergeCell ref="E38:E39"/>
    <mergeCell ref="F38:F39"/>
    <mergeCell ref="H38:H39"/>
    <mergeCell ref="A36:A37"/>
    <mergeCell ref="B36:B37"/>
    <mergeCell ref="C36:C37"/>
    <mergeCell ref="D36:D37"/>
    <mergeCell ref="E36:E37"/>
    <mergeCell ref="G36:G37"/>
    <mergeCell ref="G38:G39"/>
    <mergeCell ref="F40:F41"/>
    <mergeCell ref="H40:H41"/>
    <mergeCell ref="A42:A43"/>
    <mergeCell ref="B42:B43"/>
    <mergeCell ref="C42:C43"/>
    <mergeCell ref="D42:D43"/>
    <mergeCell ref="E42:E43"/>
    <mergeCell ref="F42:F43"/>
    <mergeCell ref="H42:H43"/>
    <mergeCell ref="A40:A41"/>
    <mergeCell ref="B40:B41"/>
    <mergeCell ref="C40:C41"/>
    <mergeCell ref="D40:D41"/>
    <mergeCell ref="E40:E41"/>
    <mergeCell ref="G40:G41"/>
    <mergeCell ref="G42:G43"/>
    <mergeCell ref="F44:F45"/>
    <mergeCell ref="H44:H45"/>
    <mergeCell ref="A46:A47"/>
    <mergeCell ref="B46:B47"/>
    <mergeCell ref="C46:C47"/>
    <mergeCell ref="D46:D47"/>
    <mergeCell ref="E46:E47"/>
    <mergeCell ref="F46:F47"/>
    <mergeCell ref="H46:H47"/>
    <mergeCell ref="A44:A45"/>
    <mergeCell ref="B44:B45"/>
    <mergeCell ref="C44:C45"/>
    <mergeCell ref="D44:D45"/>
    <mergeCell ref="E44:E45"/>
    <mergeCell ref="G44:G45"/>
    <mergeCell ref="G46:G47"/>
    <mergeCell ref="F48:F49"/>
    <mergeCell ref="H48:H49"/>
    <mergeCell ref="A50:A51"/>
    <mergeCell ref="B50:B51"/>
    <mergeCell ref="C50:C51"/>
    <mergeCell ref="D50:D51"/>
    <mergeCell ref="E50:E51"/>
    <mergeCell ref="F50:F51"/>
    <mergeCell ref="H50:H51"/>
    <mergeCell ref="A48:A49"/>
    <mergeCell ref="B48:B49"/>
    <mergeCell ref="C48:C49"/>
    <mergeCell ref="D48:D49"/>
    <mergeCell ref="E48:E49"/>
    <mergeCell ref="G48:G49"/>
    <mergeCell ref="G50:G51"/>
    <mergeCell ref="F52:F53"/>
    <mergeCell ref="H52:H53"/>
    <mergeCell ref="A54:A55"/>
    <mergeCell ref="B54:B55"/>
    <mergeCell ref="C54:C55"/>
    <mergeCell ref="D54:D55"/>
    <mergeCell ref="E54:E55"/>
    <mergeCell ref="F54:F55"/>
    <mergeCell ref="H54:H55"/>
    <mergeCell ref="A52:A53"/>
    <mergeCell ref="B52:B53"/>
    <mergeCell ref="C52:C53"/>
    <mergeCell ref="D52:D53"/>
    <mergeCell ref="E52:E53"/>
    <mergeCell ref="G52:G53"/>
    <mergeCell ref="G54:G55"/>
    <mergeCell ref="F56:F57"/>
    <mergeCell ref="H56:H57"/>
    <mergeCell ref="A58:A59"/>
    <mergeCell ref="B58:B59"/>
    <mergeCell ref="C58:C59"/>
    <mergeCell ref="D58:D59"/>
    <mergeCell ref="E58:E59"/>
    <mergeCell ref="F58:F59"/>
    <mergeCell ref="H58:H59"/>
    <mergeCell ref="A56:A57"/>
    <mergeCell ref="B56:B57"/>
    <mergeCell ref="C56:C57"/>
    <mergeCell ref="D56:D57"/>
    <mergeCell ref="E56:E57"/>
    <mergeCell ref="G56:G57"/>
    <mergeCell ref="G58:G59"/>
    <mergeCell ref="F60:F61"/>
    <mergeCell ref="H60:H61"/>
    <mergeCell ref="A62:A63"/>
    <mergeCell ref="B62:B63"/>
    <mergeCell ref="C62:C63"/>
    <mergeCell ref="D62:D63"/>
    <mergeCell ref="E62:E63"/>
    <mergeCell ref="F62:F63"/>
    <mergeCell ref="H62:H63"/>
    <mergeCell ref="A60:A61"/>
    <mergeCell ref="B60:B61"/>
    <mergeCell ref="C60:C61"/>
    <mergeCell ref="D60:D61"/>
    <mergeCell ref="E60:E61"/>
    <mergeCell ref="G60:G61"/>
    <mergeCell ref="G62:G63"/>
    <mergeCell ref="F64:F65"/>
    <mergeCell ref="H64:H65"/>
    <mergeCell ref="A66:A67"/>
    <mergeCell ref="B66:B67"/>
    <mergeCell ref="C66:C67"/>
    <mergeCell ref="D66:D67"/>
    <mergeCell ref="E66:E67"/>
    <mergeCell ref="F66:F67"/>
    <mergeCell ref="H66:H67"/>
    <mergeCell ref="A64:A65"/>
    <mergeCell ref="B64:B65"/>
    <mergeCell ref="C64:C65"/>
    <mergeCell ref="D64:D65"/>
    <mergeCell ref="E64:E65"/>
    <mergeCell ref="G64:G65"/>
    <mergeCell ref="G66:G67"/>
    <mergeCell ref="F68:F69"/>
    <mergeCell ref="H68:H69"/>
    <mergeCell ref="A70:A71"/>
    <mergeCell ref="B70:B71"/>
    <mergeCell ref="C70:C71"/>
    <mergeCell ref="D70:D71"/>
    <mergeCell ref="E70:E71"/>
    <mergeCell ref="F70:F71"/>
    <mergeCell ref="H70:H71"/>
    <mergeCell ref="A68:A69"/>
    <mergeCell ref="B68:B69"/>
    <mergeCell ref="C68:C69"/>
    <mergeCell ref="D68:D69"/>
    <mergeCell ref="E68:E69"/>
    <mergeCell ref="G68:G69"/>
    <mergeCell ref="G70:G71"/>
    <mergeCell ref="F72:F73"/>
    <mergeCell ref="H72:H73"/>
    <mergeCell ref="A74:A75"/>
    <mergeCell ref="B74:B75"/>
    <mergeCell ref="C74:C75"/>
    <mergeCell ref="D74:D75"/>
    <mergeCell ref="E74:E75"/>
    <mergeCell ref="F74:F75"/>
    <mergeCell ref="H74:H75"/>
    <mergeCell ref="A72:A73"/>
    <mergeCell ref="B72:B73"/>
    <mergeCell ref="C72:C73"/>
    <mergeCell ref="D72:D73"/>
    <mergeCell ref="E72:E73"/>
    <mergeCell ref="G72:G73"/>
    <mergeCell ref="F76:F77"/>
    <mergeCell ref="H76:H77"/>
    <mergeCell ref="G74:G75"/>
    <mergeCell ref="D78:D79"/>
    <mergeCell ref="E78:E79"/>
    <mergeCell ref="F78:F79"/>
    <mergeCell ref="H78:H79"/>
    <mergeCell ref="A76:A77"/>
    <mergeCell ref="B76:B77"/>
    <mergeCell ref="C76:C77"/>
    <mergeCell ref="D76:D77"/>
    <mergeCell ref="E76:E77"/>
    <mergeCell ref="G76:G77"/>
    <mergeCell ref="G78:G79"/>
    <mergeCell ref="F80:F81"/>
    <mergeCell ref="H80:H81"/>
    <mergeCell ref="A82:A83"/>
    <mergeCell ref="B82:B83"/>
    <mergeCell ref="C82:C83"/>
    <mergeCell ref="D82:D83"/>
    <mergeCell ref="E82:E83"/>
    <mergeCell ref="F82:F83"/>
    <mergeCell ref="H82:H83"/>
    <mergeCell ref="A80:A81"/>
    <mergeCell ref="B80:B81"/>
    <mergeCell ref="C80:C81"/>
    <mergeCell ref="D80:D81"/>
    <mergeCell ref="E80:E81"/>
    <mergeCell ref="G80:G81"/>
    <mergeCell ref="G82:G83"/>
    <mergeCell ref="A78:A79"/>
    <mergeCell ref="B78:B79"/>
    <mergeCell ref="C78:C79"/>
    <mergeCell ref="F84:F85"/>
    <mergeCell ref="H84:H85"/>
    <mergeCell ref="A86:A87"/>
    <mergeCell ref="B86:B87"/>
    <mergeCell ref="C86:C87"/>
    <mergeCell ref="D86:D87"/>
    <mergeCell ref="E86:E87"/>
    <mergeCell ref="F86:F87"/>
    <mergeCell ref="H86:H87"/>
    <mergeCell ref="A84:A85"/>
    <mergeCell ref="B84:B85"/>
    <mergeCell ref="C84:C85"/>
    <mergeCell ref="D84:D85"/>
    <mergeCell ref="E84:E85"/>
    <mergeCell ref="G84:G85"/>
    <mergeCell ref="G86:G87"/>
    <mergeCell ref="E90:E91"/>
    <mergeCell ref="F90:F91"/>
    <mergeCell ref="H90:H91"/>
    <mergeCell ref="A88:A89"/>
    <mergeCell ref="B88:B89"/>
    <mergeCell ref="C88:C89"/>
    <mergeCell ref="D88:D89"/>
    <mergeCell ref="E88:E89"/>
    <mergeCell ref="G88:G89"/>
    <mergeCell ref="G90:G91"/>
    <mergeCell ref="F88:F89"/>
    <mergeCell ref="H88:H89"/>
    <mergeCell ref="A90:A91"/>
    <mergeCell ref="B90:B91"/>
    <mergeCell ref="C90:C91"/>
    <mergeCell ref="D90:D91"/>
    <mergeCell ref="H98:H99"/>
    <mergeCell ref="B96:B97"/>
    <mergeCell ref="C96:C97"/>
    <mergeCell ref="D96:D97"/>
    <mergeCell ref="E96:E97"/>
    <mergeCell ref="F92:F93"/>
    <mergeCell ref="H92:H93"/>
    <mergeCell ref="B94:B95"/>
    <mergeCell ref="C94:C95"/>
    <mergeCell ref="D94:D95"/>
    <mergeCell ref="E94:E95"/>
    <mergeCell ref="F94:F95"/>
    <mergeCell ref="H94:H95"/>
    <mergeCell ref="B92:B93"/>
    <mergeCell ref="C92:C93"/>
    <mergeCell ref="F96:F97"/>
    <mergeCell ref="H96:H97"/>
    <mergeCell ref="A266:A267"/>
    <mergeCell ref="B266:B267"/>
    <mergeCell ref="C266:C267"/>
    <mergeCell ref="D266:D267"/>
    <mergeCell ref="E266:E267"/>
    <mergeCell ref="F266:F267"/>
    <mergeCell ref="G266:G267"/>
    <mergeCell ref="H266:H267"/>
    <mergeCell ref="A98:A99"/>
    <mergeCell ref="B98:B99"/>
    <mergeCell ref="C98:C99"/>
    <mergeCell ref="D98:D99"/>
    <mergeCell ref="E98:E99"/>
    <mergeCell ref="F98:F99"/>
    <mergeCell ref="A96:A97"/>
    <mergeCell ref="A94:A95"/>
    <mergeCell ref="A92:A93"/>
    <mergeCell ref="D92:D93"/>
    <mergeCell ref="E92:E93"/>
    <mergeCell ref="G92:G93"/>
    <mergeCell ref="G94:G95"/>
    <mergeCell ref="G96:G97"/>
    <mergeCell ref="G98:G99"/>
    <mergeCell ref="H104:H105"/>
    <mergeCell ref="A106:A107"/>
    <mergeCell ref="B106:B107"/>
    <mergeCell ref="C106:C107"/>
    <mergeCell ref="D106:D107"/>
    <mergeCell ref="E106:E107"/>
    <mergeCell ref="F106:F107"/>
    <mergeCell ref="G106:G107"/>
    <mergeCell ref="H106:H107"/>
    <mergeCell ref="A270:A271"/>
    <mergeCell ref="B270:B271"/>
    <mergeCell ref="C270:C271"/>
    <mergeCell ref="D270:D271"/>
    <mergeCell ref="E270:E271"/>
    <mergeCell ref="F270:F271"/>
    <mergeCell ref="G270:G271"/>
    <mergeCell ref="H270:H271"/>
    <mergeCell ref="A262:A263"/>
    <mergeCell ref="B262:B263"/>
    <mergeCell ref="C262:C263"/>
    <mergeCell ref="D262:D263"/>
    <mergeCell ref="E262:E263"/>
    <mergeCell ref="F262:F263"/>
    <mergeCell ref="G262:G263"/>
    <mergeCell ref="H262:H263"/>
    <mergeCell ref="A268:A269"/>
    <mergeCell ref="B268:B269"/>
    <mergeCell ref="C268:C269"/>
    <mergeCell ref="D268:D269"/>
    <mergeCell ref="E268:E269"/>
    <mergeCell ref="F268:F269"/>
    <mergeCell ref="G268:G269"/>
    <mergeCell ref="H268:H269"/>
    <mergeCell ref="A264:A265"/>
    <mergeCell ref="B264:B265"/>
    <mergeCell ref="C264:C265"/>
    <mergeCell ref="D264:D265"/>
    <mergeCell ref="E264:E265"/>
    <mergeCell ref="F264:F265"/>
    <mergeCell ref="G264:G265"/>
    <mergeCell ref="H264:H265"/>
    <mergeCell ref="A334:A335"/>
    <mergeCell ref="B334:B335"/>
    <mergeCell ref="C334:C335"/>
    <mergeCell ref="D334:D335"/>
    <mergeCell ref="E334:E335"/>
    <mergeCell ref="F334:F335"/>
    <mergeCell ref="G334:G335"/>
    <mergeCell ref="H334:H335"/>
    <mergeCell ref="A336:A337"/>
    <mergeCell ref="B336:B337"/>
    <mergeCell ref="C336:C337"/>
    <mergeCell ref="D336:D337"/>
    <mergeCell ref="E336:E337"/>
    <mergeCell ref="F336:F337"/>
    <mergeCell ref="G336:G337"/>
    <mergeCell ref="H336:H337"/>
    <mergeCell ref="A338:A339"/>
    <mergeCell ref="B338:B339"/>
    <mergeCell ref="C338:C339"/>
    <mergeCell ref="D338:D339"/>
    <mergeCell ref="E338:E339"/>
    <mergeCell ref="F338:F339"/>
    <mergeCell ref="G338:G339"/>
    <mergeCell ref="H338:H339"/>
    <mergeCell ref="A340:A341"/>
    <mergeCell ref="B340:B341"/>
    <mergeCell ref="C340:C341"/>
    <mergeCell ref="D340:D341"/>
    <mergeCell ref="E340:E341"/>
    <mergeCell ref="F340:F341"/>
    <mergeCell ref="G340:G341"/>
    <mergeCell ref="H340:H341"/>
    <mergeCell ref="A342:A343"/>
    <mergeCell ref="B342:B343"/>
    <mergeCell ref="C342:C343"/>
    <mergeCell ref="D342:D343"/>
    <mergeCell ref="E342:E343"/>
    <mergeCell ref="F342:F343"/>
    <mergeCell ref="G342:G343"/>
    <mergeCell ref="H342:H343"/>
    <mergeCell ref="A344:A345"/>
    <mergeCell ref="B344:B345"/>
    <mergeCell ref="C344:C345"/>
    <mergeCell ref="D344:D345"/>
    <mergeCell ref="E344:E345"/>
    <mergeCell ref="F344:F345"/>
    <mergeCell ref="G344:G345"/>
    <mergeCell ref="H344:H345"/>
    <mergeCell ref="A346:A347"/>
    <mergeCell ref="B346:B347"/>
    <mergeCell ref="C346:C347"/>
    <mergeCell ref="D346:D347"/>
    <mergeCell ref="E346:E347"/>
    <mergeCell ref="F346:F347"/>
    <mergeCell ref="G346:G347"/>
    <mergeCell ref="H346:H347"/>
    <mergeCell ref="A348:A349"/>
    <mergeCell ref="B348:B349"/>
    <mergeCell ref="C348:C349"/>
    <mergeCell ref="D348:D349"/>
    <mergeCell ref="E348:E349"/>
    <mergeCell ref="F348:F349"/>
    <mergeCell ref="G348:G349"/>
    <mergeCell ref="H348:H349"/>
    <mergeCell ref="A350:A351"/>
    <mergeCell ref="B350:B351"/>
    <mergeCell ref="C350:C351"/>
    <mergeCell ref="D350:D351"/>
    <mergeCell ref="E350:E351"/>
    <mergeCell ref="F350:F351"/>
    <mergeCell ref="G350:G351"/>
    <mergeCell ref="H350:H351"/>
    <mergeCell ref="A352:A353"/>
    <mergeCell ref="B352:B353"/>
    <mergeCell ref="C352:C353"/>
    <mergeCell ref="D352:D353"/>
    <mergeCell ref="E352:E353"/>
    <mergeCell ref="F352:F353"/>
    <mergeCell ref="G352:G353"/>
    <mergeCell ref="H352:H353"/>
    <mergeCell ref="A354:A355"/>
    <mergeCell ref="B354:B355"/>
    <mergeCell ref="C354:C355"/>
    <mergeCell ref="D354:D355"/>
    <mergeCell ref="E354:E355"/>
    <mergeCell ref="F354:F355"/>
    <mergeCell ref="G354:G355"/>
    <mergeCell ref="H354:H355"/>
    <mergeCell ref="A356:A357"/>
    <mergeCell ref="B356:B357"/>
    <mergeCell ref="C356:C357"/>
    <mergeCell ref="D356:D357"/>
    <mergeCell ref="E356:E357"/>
    <mergeCell ref="F356:F357"/>
    <mergeCell ref="G356:G357"/>
    <mergeCell ref="H356:H357"/>
    <mergeCell ref="A368:A369"/>
    <mergeCell ref="B368:B369"/>
    <mergeCell ref="C368:C369"/>
    <mergeCell ref="D368:D369"/>
    <mergeCell ref="E368:E369"/>
    <mergeCell ref="F368:F369"/>
    <mergeCell ref="G368:G369"/>
    <mergeCell ref="H368:H369"/>
    <mergeCell ref="A358:A359"/>
    <mergeCell ref="B358:B359"/>
    <mergeCell ref="C358:C359"/>
    <mergeCell ref="D358:D359"/>
    <mergeCell ref="E358:E359"/>
    <mergeCell ref="F358:F359"/>
    <mergeCell ref="G358:G359"/>
    <mergeCell ref="H358:H359"/>
    <mergeCell ref="A360:A361"/>
    <mergeCell ref="B360:B361"/>
    <mergeCell ref="C360:C361"/>
    <mergeCell ref="D360:D361"/>
    <mergeCell ref="E360:E361"/>
    <mergeCell ref="F360:F361"/>
    <mergeCell ref="G360:G361"/>
    <mergeCell ref="H360:H361"/>
    <mergeCell ref="A362:A363"/>
    <mergeCell ref="B362:B363"/>
    <mergeCell ref="C362:C363"/>
    <mergeCell ref="D362:D363"/>
    <mergeCell ref="E362:E363"/>
    <mergeCell ref="F362:F363"/>
    <mergeCell ref="G362:G363"/>
    <mergeCell ref="H362:H363"/>
    <mergeCell ref="A370:A371"/>
    <mergeCell ref="B370:B371"/>
    <mergeCell ref="C370:C371"/>
    <mergeCell ref="D370:D371"/>
    <mergeCell ref="E370:E371"/>
    <mergeCell ref="F370:F371"/>
    <mergeCell ref="G370:G371"/>
    <mergeCell ref="H370:H371"/>
    <mergeCell ref="A372:A373"/>
    <mergeCell ref="B372:B373"/>
    <mergeCell ref="C372:C373"/>
    <mergeCell ref="D372:D373"/>
    <mergeCell ref="E372:E373"/>
    <mergeCell ref="F372:F373"/>
    <mergeCell ref="G372:G373"/>
    <mergeCell ref="H372:H373"/>
    <mergeCell ref="A364:A365"/>
    <mergeCell ref="B364:B365"/>
    <mergeCell ref="C364:C365"/>
    <mergeCell ref="D364:D365"/>
    <mergeCell ref="E364:E365"/>
    <mergeCell ref="F364:F365"/>
    <mergeCell ref="G364:G365"/>
    <mergeCell ref="H364:H365"/>
    <mergeCell ref="A366:A367"/>
    <mergeCell ref="B366:B367"/>
    <mergeCell ref="C366:C367"/>
    <mergeCell ref="D366:D367"/>
    <mergeCell ref="E366:E367"/>
    <mergeCell ref="F366:F367"/>
    <mergeCell ref="G366:G367"/>
    <mergeCell ref="H366:H367"/>
  </mergeCells>
  <printOptions horizontalCentered="1"/>
  <pageMargins left="0.19685039370078741" right="0.19685039370078741" top="1.4566929133858268" bottom="0.78740157480314965" header="0.31496062992125984" footer="0.70866141732283472"/>
  <pageSetup scale="67" fitToHeight="0" orientation="landscape" r:id="rId1"/>
  <headerFooter>
    <oddHeader>&amp;L&amp;G&amp;CDIRECCCIÓN ADMINISTRATIVA FINANCIERA 
DEPARTAMENTO ADMINISTRATIVO 
SECCIÓN DE COMPRAS
Ley de acceso a la información - Art 10 Numeral 11
 INFORMACIÓN DE PROCESOS DE CONTRATACIONES
MAYO
 2022</oddHeader>
    <oddFooter>&amp;CPágina &amp;P</oddFooter>
  </headerFooter>
  <rowBreaks count="45" manualBreakCount="45">
    <brk id="13" max="9" man="1"/>
    <brk id="21" max="9" man="1"/>
    <brk id="29" max="9" man="1"/>
    <brk id="35" max="9" man="1"/>
    <brk id="43" max="9" man="1"/>
    <brk id="51" max="9" man="1"/>
    <brk id="59" max="9" man="1"/>
    <brk id="65" max="9" man="1"/>
    <brk id="73" max="9" man="1"/>
    <brk id="81" max="9" man="1"/>
    <brk id="87" max="9" man="1"/>
    <brk id="95" max="9" man="1"/>
    <brk id="103" max="9" man="1"/>
    <brk id="111" max="9" man="1"/>
    <brk id="119" max="9" man="1"/>
    <brk id="127" max="9" man="1"/>
    <brk id="135" max="9" man="1"/>
    <brk id="143" max="9" man="1"/>
    <brk id="151" max="9" man="1"/>
    <brk id="159" max="9" man="1"/>
    <brk id="165" max="9" man="1"/>
    <brk id="171" max="9" man="1"/>
    <brk id="179" max="9" man="1"/>
    <brk id="187" max="9" man="1"/>
    <brk id="197" max="9" man="1"/>
    <brk id="203" max="9" man="1"/>
    <brk id="210" max="9" man="1"/>
    <brk id="216" max="9" man="1"/>
    <brk id="222" max="9" man="1"/>
    <brk id="229" max="9" man="1"/>
    <brk id="237" max="9" man="1"/>
    <brk id="245" max="9" man="1"/>
    <brk id="251" max="9" man="1"/>
    <brk id="257" max="9" man="1"/>
    <brk id="265" max="9" man="1"/>
    <brk id="273" max="9" man="1"/>
    <brk id="281" max="9" man="1"/>
    <brk id="289" max="9" man="1"/>
    <brk id="297" max="9" man="1"/>
    <brk id="305" max="9" man="1"/>
    <brk id="311" max="9" man="1"/>
    <brk id="319" max="9" man="1"/>
    <brk id="327" max="9" man="1"/>
    <brk id="335" max="9" man="1"/>
    <brk id="341" max="9" man="1"/>
  </rowBreaks>
  <colBreaks count="1" manualBreakCount="1">
    <brk id="6" max="346"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ART. 10 NUMERAL 11</vt:lpstr>
      <vt:lpstr>'ART. 10 NUMERAL 11'!Área_de_impresión</vt:lpstr>
      <vt:lpstr>'ART. 10 NUMERAL 11'!Títulos_a_imprimir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Gabriela Garcia Garcia</dc:creator>
  <cp:lastModifiedBy>Claudia María Arévalo</cp:lastModifiedBy>
  <cp:lastPrinted>2022-06-06T15:31:29Z</cp:lastPrinted>
  <dcterms:created xsi:type="dcterms:W3CDTF">2022-01-07T17:10:10Z</dcterms:created>
  <dcterms:modified xsi:type="dcterms:W3CDTF">2022-06-06T15:32:57Z</dcterms:modified>
</cp:coreProperties>
</file>